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الملفات\سعادة الطفل 2025\"/>
    </mc:Choice>
  </mc:AlternateContent>
  <xr:revisionPtr revIDLastSave="0" documentId="13_ncr:1_{98F8FF9C-BE9E-4CA5-9667-DA3FA4F8B3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الجداول المستخرج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3" i="1" l="1"/>
  <c r="C848" i="1"/>
  <c r="D837" i="1"/>
  <c r="C837" i="1"/>
  <c r="C817" i="1"/>
  <c r="D817" i="1"/>
  <c r="C797" i="1"/>
  <c r="D797" i="1"/>
  <c r="C951" i="1"/>
  <c r="B904" i="1"/>
  <c r="C902" i="1"/>
  <c r="C901" i="1"/>
  <c r="C900" i="1"/>
  <c r="C899" i="1"/>
  <c r="C898" i="1"/>
  <c r="C897" i="1"/>
  <c r="C896" i="1"/>
  <c r="C895" i="1"/>
  <c r="C964" i="1"/>
  <c r="D964" i="1"/>
  <c r="E964" i="1"/>
  <c r="B964" i="1"/>
  <c r="B873" i="1"/>
  <c r="B886" i="1"/>
  <c r="B929" i="1"/>
  <c r="C940" i="1"/>
  <c r="D940" i="1"/>
  <c r="E940" i="1"/>
  <c r="B940" i="1"/>
  <c r="B951" i="1"/>
  <c r="C947" i="1" s="1"/>
  <c r="C886" i="1"/>
  <c r="D886" i="1"/>
  <c r="E886" i="1"/>
  <c r="C861" i="1"/>
  <c r="D861" i="1"/>
  <c r="E861" i="1"/>
  <c r="B861" i="1"/>
  <c r="B848" i="1"/>
  <c r="B837" i="1"/>
  <c r="B817" i="1"/>
  <c r="B797" i="1"/>
  <c r="B776" i="1"/>
  <c r="B756" i="1"/>
  <c r="B736" i="1"/>
  <c r="B716" i="1"/>
  <c r="B697" i="1"/>
  <c r="B676" i="1"/>
  <c r="B656" i="1"/>
  <c r="B85" i="1"/>
  <c r="B104" i="1"/>
  <c r="C869" i="1" l="1"/>
  <c r="B53" i="1" l="1"/>
  <c r="C93" i="1"/>
  <c r="C948" i="1"/>
  <c r="C949" i="1"/>
  <c r="C950" i="1"/>
  <c r="C928" i="1"/>
  <c r="C927" i="1"/>
  <c r="C870" i="1"/>
  <c r="C871" i="1"/>
  <c r="C872" i="1"/>
  <c r="C845" i="1"/>
  <c r="C846" i="1"/>
  <c r="C847" i="1"/>
  <c r="C844" i="1"/>
  <c r="C929" i="1" l="1"/>
  <c r="C94" i="1"/>
  <c r="F49" i="1"/>
  <c r="F50" i="1"/>
  <c r="F51" i="1"/>
  <c r="F52" i="1"/>
  <c r="F48" i="1"/>
  <c r="C53" i="1"/>
  <c r="D53" i="1"/>
  <c r="E53" i="1"/>
  <c r="D39" i="1"/>
  <c r="D38" i="1"/>
  <c r="C40" i="1"/>
  <c r="B40" i="1"/>
  <c r="B23" i="1"/>
  <c r="C22" i="1" s="1"/>
  <c r="B31" i="1"/>
  <c r="C30" i="1" s="1"/>
  <c r="C102" i="1" l="1"/>
  <c r="C100" i="1"/>
  <c r="C101" i="1"/>
  <c r="C99" i="1"/>
  <c r="C98" i="1"/>
  <c r="C95" i="1"/>
  <c r="C103" i="1"/>
  <c r="C97" i="1"/>
  <c r="C96" i="1"/>
  <c r="C21" i="1"/>
  <c r="C23" i="1" s="1"/>
  <c r="F53" i="1"/>
  <c r="G48" i="1" s="1"/>
  <c r="D40" i="1"/>
  <c r="C29" i="1"/>
  <c r="C31" i="1" s="1"/>
  <c r="G50" i="1" l="1"/>
  <c r="G51" i="1"/>
  <c r="G49" i="1"/>
  <c r="G52" i="1"/>
  <c r="C104" i="1"/>
  <c r="G53" i="1" l="1"/>
</calcChain>
</file>

<file path=xl/sharedStrings.xml><?xml version="1.0" encoding="utf-8"?>
<sst xmlns="http://schemas.openxmlformats.org/spreadsheetml/2006/main" count="793" uniqueCount="263">
  <si>
    <t>جدول رقم (2-1)</t>
  </si>
  <si>
    <t>الجنسية</t>
  </si>
  <si>
    <t>العدد</t>
  </si>
  <si>
    <t>النسبة المئوية</t>
  </si>
  <si>
    <t>مواطن</t>
  </si>
  <si>
    <t>غير مواطن</t>
  </si>
  <si>
    <t>المجموع</t>
  </si>
  <si>
    <t>جدول رقم (2-2)</t>
  </si>
  <si>
    <t>النوع</t>
  </si>
  <si>
    <t>ذكور</t>
  </si>
  <si>
    <t>إناث</t>
  </si>
  <si>
    <t>جدول رقم (2-3)</t>
  </si>
  <si>
    <t xml:space="preserve">إناث </t>
  </si>
  <si>
    <t>جدول رقم (2-4)</t>
  </si>
  <si>
    <t xml:space="preserve">عمر الطفل </t>
  </si>
  <si>
    <t>ذكر</t>
  </si>
  <si>
    <t xml:space="preserve">أنثى </t>
  </si>
  <si>
    <t>9 سنوات</t>
  </si>
  <si>
    <t>10 سنوات</t>
  </si>
  <si>
    <t>11 سنة</t>
  </si>
  <si>
    <t>12 سنة</t>
  </si>
  <si>
    <t>13 سنة</t>
  </si>
  <si>
    <t> المجموع</t>
  </si>
  <si>
    <t xml:space="preserve">المحور </t>
  </si>
  <si>
    <t>عدد العناصر (الفقرات)</t>
  </si>
  <si>
    <t xml:space="preserve">الرضا العام عن الحياة </t>
  </si>
  <si>
    <t>الطفولة الجيدة</t>
  </si>
  <si>
    <t>الشعور بالأمان</t>
  </si>
  <si>
    <t>قضاء الوقت</t>
  </si>
  <si>
    <t>المدرسة</t>
  </si>
  <si>
    <t>المنزل</t>
  </si>
  <si>
    <t>المستقبل</t>
  </si>
  <si>
    <t>المظهر</t>
  </si>
  <si>
    <t>الأصدقاء</t>
  </si>
  <si>
    <t>الصحة</t>
  </si>
  <si>
    <t>العائلة</t>
  </si>
  <si>
    <t xml:space="preserve"> مؤشر الطفولة الجيدة</t>
  </si>
  <si>
    <t xml:space="preserve">معدل السعادة </t>
  </si>
  <si>
    <t xml:space="preserve">سعادة الأطفال مع عائلتهم </t>
  </si>
  <si>
    <t xml:space="preserve">سعادة الأطفال بالأشياء التي يمتلكونها </t>
  </si>
  <si>
    <t xml:space="preserve">سعادة الأطفال بصحتهم </t>
  </si>
  <si>
    <t>سعادة الأطفال بمستقبلهم</t>
  </si>
  <si>
    <t>سعادة الأطفال بمنزلهم الذي يسكنون به</t>
  </si>
  <si>
    <t>سعادة الأطفال بمدرستهم</t>
  </si>
  <si>
    <t>سعادة الأطفال بطريقة قضاء أوقاتهم</t>
  </si>
  <si>
    <t>سعادة الأطفال بالمنطقة التي يسكنون بها</t>
  </si>
  <si>
    <t>المعدل</t>
  </si>
  <si>
    <t>الرضا العامة عن الحياه</t>
  </si>
  <si>
    <t>الإجمالي</t>
  </si>
  <si>
    <t xml:space="preserve">الجنسية </t>
  </si>
  <si>
    <t>أنثى</t>
  </si>
  <si>
    <t xml:space="preserve">العمر </t>
  </si>
  <si>
    <t>10</t>
  </si>
  <si>
    <t>11</t>
  </si>
  <si>
    <t>12</t>
  </si>
  <si>
    <t>13</t>
  </si>
  <si>
    <t>مؤشر الطفولة الجيدة</t>
  </si>
  <si>
    <t>الحى السكنى</t>
  </si>
  <si>
    <t xml:space="preserve"> الأشياء </t>
  </si>
  <si>
    <t>الأختيار</t>
  </si>
  <si>
    <t>مدى استخدام شبكات التواصل الاجتماعي</t>
  </si>
  <si>
    <t xml:space="preserve">النسبة المئوية </t>
  </si>
  <si>
    <t>دائماً</t>
  </si>
  <si>
    <t>أحياناً</t>
  </si>
  <si>
    <t>نادراً</t>
  </si>
  <si>
    <t>لا أستخدم</t>
  </si>
  <si>
    <t>مدى استخدام لشبكات التواصل الاجتماعي</t>
  </si>
  <si>
    <t>غيرمواطن</t>
  </si>
  <si>
    <t>ساعات استخدام شبكات التواصل الاجتماعي</t>
  </si>
  <si>
    <t>2 إلي 4  ساعات</t>
  </si>
  <si>
    <t>4 إلى 6 ساعات</t>
  </si>
  <si>
    <t>6 إلى 8 ساعات</t>
  </si>
  <si>
    <t>أكثر من 8 ساعات</t>
  </si>
  <si>
    <t xml:space="preserve">شبكة التواصل الاجتماعي الأكثر استخدماًمن قبل الأطفال </t>
  </si>
  <si>
    <t>اليوتيوب</t>
  </si>
  <si>
    <t>تيك توك</t>
  </si>
  <si>
    <t>واتس آب</t>
  </si>
  <si>
    <t>الانستغرام</t>
  </si>
  <si>
    <t>الفيسبوك</t>
  </si>
  <si>
    <t>تويتر</t>
  </si>
  <si>
    <t xml:space="preserve">شبكة التواصل الاجتماعي الأكثر استخدما ًمن قبل الأطفال </t>
  </si>
  <si>
    <t>الإنستجرام</t>
  </si>
  <si>
    <t xml:space="preserve">التعرض للتنمر الإلكتروني </t>
  </si>
  <si>
    <t>نعم</t>
  </si>
  <si>
    <t>لا</t>
  </si>
  <si>
    <t>مرات التعرض للتنمر</t>
  </si>
  <si>
    <t>أكثر من ثلاث مرات</t>
  </si>
  <si>
    <t>ثلاث مرات</t>
  </si>
  <si>
    <t>مرتان</t>
  </si>
  <si>
    <t>مرة</t>
  </si>
  <si>
    <t xml:space="preserve">شبكة التواصل الاجتماعي الذي تعرضت من خلالها للتنمر </t>
  </si>
  <si>
    <t>إطلاق ألقاب عليك على سبيل السخرية والاستهزاء</t>
  </si>
  <si>
    <t>نشر أسرارك الشخصية</t>
  </si>
  <si>
    <t>فرض آراء ومعتقدات عليك</t>
  </si>
  <si>
    <t>الدخول إلى حسابك الشخصي ونشر الأمور الخاص بك</t>
  </si>
  <si>
    <t>استغلال الصور والفيديوهات الشخصية المتاحة عبر الإعلام الرقمي استغلالًا سيئًا ونشرها</t>
  </si>
  <si>
    <t>اخرى (مثل:ألعاب إلكترونية ، تيلجرام)</t>
  </si>
  <si>
    <t>اخرى (مثل: الألعاب الإلكترونية)</t>
  </si>
  <si>
    <t>جدول رقم (4-63)</t>
  </si>
  <si>
    <t>جدول رقم (4-64)</t>
  </si>
  <si>
    <t>جدول رقم (4-65)</t>
  </si>
  <si>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للاحصاء ، حكومة عجمان ، دولة الإمارات العربية المتحدة .</t>
  </si>
  <si>
    <t xml:space="preserve"> في حالة الاقتباس يرجى الإشارة إلى المطبوعة كالتالي:</t>
  </si>
  <si>
    <t>اخلاء المسؤولية</t>
  </si>
  <si>
    <t>سياسة النشر</t>
  </si>
  <si>
    <t>سياسة الخصوصية</t>
  </si>
  <si>
    <t>رخصة البيانات المفتوحة</t>
  </si>
  <si>
    <t>DISCLAIMER</t>
  </si>
  <si>
    <t>PUBLISHING POLICY</t>
  </si>
  <si>
    <t>PRIVACY POLICY</t>
  </si>
  <si>
    <t>OPEN DATA LICENSE</t>
  </si>
  <si>
    <t>دراسة الرفاه الذاتي 
سعادة الطفل في إمارة عجمان 
2025</t>
  </si>
  <si>
    <t>جميع الحقوق محفوظة – مركز الاحصاء ، حكومة عجمان.الإمارات العربية المتحدة @ 2025</t>
  </si>
  <si>
    <t>مركز عجمان للإحصاء  _ دراسة الرفاه الذاتي سعادة الطفل في إمارة عجمان 2025</t>
  </si>
  <si>
    <t xml:space="preserve">المصدر: مركز عجمان للإحصاء </t>
  </si>
  <si>
    <t>جدول بيانات الشكل التنمر الذي تعرض له الطفل</t>
  </si>
  <si>
    <t>التوزيع النسبي لسعادة الأطفال بحياتهم حسب الجنسية والنوع والعمر في إمارة عجمان لعام 2025</t>
  </si>
  <si>
    <t>التوزيع النسبي لسعادة الأطفال مع عائلتهم حسب الجنسية والنوع والعمر في إمارة عجمان لعام 2025</t>
  </si>
  <si>
    <t>التوزيع النسبي لسعادة الأطفال بقدرتهم على الاختيار حسب الجنسية والنوع والعمر في إمارة عجمان لعام 2025</t>
  </si>
  <si>
    <t>التوزيع النسبي لسعادة الأطفال بالأشياء التي يمتلكونها   حسب الجنسية والنوع والعمر في إمارة عجمان لعام 2025</t>
  </si>
  <si>
    <t>التوزيع النسبي لسعادة الأطفال بصحتهم حسب الجنسية والنوع والعمر في إمارة عجمان لعام 2025</t>
  </si>
  <si>
    <t xml:space="preserve"> التوزيع النسبي لسعادة الأطفال بأصدقائهم   حسب الجنسية والنوع والعمر في إمارة عجمان لعام 2025</t>
  </si>
  <si>
    <t xml:space="preserve"> التوزيع النسبي لسعادة الأطفال بمظهرهم حسب الجنسية والنوع والعمر في إمارة عجمان لعام 2025</t>
  </si>
  <si>
    <t>التوزيع النسبي لسعادة الأطفال بمستقبلهم حسب الجنسية والنوع والعمر في إمارة عجمان لعام 2025</t>
  </si>
  <si>
    <t>التوزيع النسبي لسعادة الأطفال بمدرستهم حسب الجنسية والنوع والعمر في إمارة عجمان لعام 2025</t>
  </si>
  <si>
    <t>التوزيع النسبي لسعادة الأطفال بطريقة قضاء أوقاتهم حسب الجنسية والنوع والعمر في إمارة عجمان لعام 2025</t>
  </si>
  <si>
    <t>التوزيع النسبي لسعادة الأطفال بالمنطقة التي يسكنون بها حسب الجنسية والنوع والعمر في إمارة عجمان لعام 2025</t>
  </si>
  <si>
    <t>التوزيع النسبي لسعادة الأطفال المواطنين بحياتهم حسب النوع والعمر في إمارة عجمان لعام 2025</t>
  </si>
  <si>
    <t>التوزيع النسبي لسعادة الأطفال المواطنين مع عائلتهم حسب النوع والعمر في إمارة عجمان لعام 2025</t>
  </si>
  <si>
    <t xml:space="preserve"> التوزيع النسبي لسعادة الأطفال المواطنين بقدرتهم على الاختيار حسب النوع والعمر في إمارة عجمان لعام 2025</t>
  </si>
  <si>
    <t xml:space="preserve"> التوزيع النسبي لسعادة الأطفال المواطنين بالأشياء التي يمتلكونها حسب النوع والعمر في إمارة عجمان لعام 2025</t>
  </si>
  <si>
    <t xml:space="preserve"> التوزيع النسبي لسعادة الأطفال المواطنين بصحتهم حسب النوع والعمر في إمارة عجمان لعام 2025</t>
  </si>
  <si>
    <t>التوزيع النسبي لسعادة الأطفال المواطنين بأصدقائهم حسب النوع والعمر في إمارة عجمان لعام 2025</t>
  </si>
  <si>
    <t xml:space="preserve"> التوزيع النسبي لسعادة الأطفال المواطنين بمستقبلهم حسب النوع والعمر في إمارة عجمان لعام 2025</t>
  </si>
  <si>
    <t>التوزيع النسبي لسعادة الأطفال المواطنين بمنزلهم الذي يسكنون به حسب النوع والعمر في إمارة عجمان لعام 2025</t>
  </si>
  <si>
    <t>التوزيع النسبي لسعادة الأطفال المواطنين بمدرستهم حسب النوع والعمر في إمارة عجمان لعام 2025</t>
  </si>
  <si>
    <t>التوزيع النسبي لسعادة الأطفال المواطنين بطريقة قضاء أوقاتهم حسب النوع والعمر في إمارة عجمان لعام 2025</t>
  </si>
  <si>
    <t xml:space="preserve"> التوزيع النسبي لسعادة الأطفال المواطنين بالشعور بالأمان حسب النوع والعمر  في إمارة عجمان لعام 2025</t>
  </si>
  <si>
    <t>التوزيع النسبي لسعادة الأطفال المواطنين بالمنطقة التي يسكنون بها حسب النوع والعمرفي إمارة عجمان لعام 2025</t>
  </si>
  <si>
    <t xml:space="preserve"> التوزيع النسبي لسعادة الأطفال غير المواطنين بحياتهم حسب النوع والعمر  في إمارة عجمان لعام 2025</t>
  </si>
  <si>
    <t xml:space="preserve"> التوزيع النسبي لسعادة الأطفال غير المواطنين مع عائلتهم حسب النوع والعمر في إمارة عجمان لعام 2025</t>
  </si>
  <si>
    <t>التوزيع النسبي لسعادة الأطفال غير المواطنين بقدرتهم على الاختيار حسب النوع والعمر في إمارة عجمان لعام 2025</t>
  </si>
  <si>
    <t>التوزيع النسبي لسعادة الأطفال غير المواطنين بالأشياء التي يمتلكونها حسب النوع والعمر  في إمارة عجمان لعام 2025</t>
  </si>
  <si>
    <t>التوزيع النسبي لسعادة الأطفال غير المواطنين بصحتهم حسب النوع والعمر  في إمارة عجمان لعام 2025</t>
  </si>
  <si>
    <t xml:space="preserve"> التوزيع النسبي لسعادة الأطفال غير المواطنين بأصدقائهم   حسب النوع والعمر في إمارة عجمان لعام 2025</t>
  </si>
  <si>
    <t xml:space="preserve"> التوزيع النسبي لسعادة الأطفال غير المواطنين بمظهرهم حسب النوع والعمر في إمارة عجمان لعام 2025</t>
  </si>
  <si>
    <t xml:space="preserve"> التوزيع النسبي لسعادة الأطفال غير المواطنين بمستقبلهم حسب النوع والعمر في إمارة عجمان لعام 2025</t>
  </si>
  <si>
    <t xml:space="preserve"> التوزيع النسبي لسعادة الأطفال غير المواطنين بمدرستهم حسب النوع والعمر في إمارة عجمان لعام 2025</t>
  </si>
  <si>
    <t>التوزيع النسبي لسعادة الأطفال غير المواطنين بطريقة قضاء أوقاتهم حسب النوع والعمر في إمارة عجمان لعام 2025</t>
  </si>
  <si>
    <t xml:space="preserve"> التوزيع النسبي لسعادة الأطفال غير المواطنين بالشعور بالأمان حسب النوع والعمر في إمارة عجمان لعام 2025</t>
  </si>
  <si>
    <t>التوزيع النسبي لسعادة الأطفال غير المواطنين بالمنطقة التي يسكنون بها حسب النوع والعمر في إمارة عجمان لعام 2025</t>
  </si>
  <si>
    <t>التوزيع النسبي لسعادة  الأطفال بالشعور  بالأمان حسب الجنسية والنوع والعمر في إمارة عجمان لعام 2025</t>
  </si>
  <si>
    <t xml:space="preserve"> سعادة الطفل بقدرته على الإختيار </t>
  </si>
  <si>
    <t xml:space="preserve">سعادة الأطفال بأصدقائهم </t>
  </si>
  <si>
    <t>سعادة الأطفال بمظهرهم</t>
  </si>
  <si>
    <t>سعادة الأطفال بالشعور بالأمان</t>
  </si>
  <si>
    <t>التوزيع النسبي لنمطية مؤشر الطفولة الجيدة حسب العمر - الأطفال عمر 9 سنوات في إمارة عجمان لعام 2025</t>
  </si>
  <si>
    <t xml:space="preserve"> التوزيع النسبي لنمطية مؤشر الطفولة الجيدة حسب العمر - الأطفال عمر 10 سنوات في إمارة عجمان لعام 2025</t>
  </si>
  <si>
    <t>التوزيع النسبي لنمطية مؤشر الطفولة الجيدة حسب العمر – الأطفال عمر 11 سنة في إمارة عجمان لعام 2025</t>
  </si>
  <si>
    <t>التوزيع النسبي لنمطية مؤشر الطفولة الجيدة حسب العمر - الأطفال عمر 12 سنة في إمارة عجمان لعام 2025</t>
  </si>
  <si>
    <t>التوزيع النسبي لنمطية مؤشر الطفولة الجيدة حسب العمر - الأطفال عمر 13 سنة  في إمارة عجمان لعام 2025</t>
  </si>
  <si>
    <t>التوزيع النسبي لمدى استخدام الأطفال لشبكات التواصل الاجتماعي –في إمارة عجمان لعام 2025</t>
  </si>
  <si>
    <t>التوزيع النسبي لشبكات التواصل الاجتماعي الاكثر استخداماً من قبل الأطفال في إمارة عجمان لعام 2025</t>
  </si>
  <si>
    <t>التوزيع النسبي لشبكات التواصل الاجتماعي الاكثر استخداماً من قبل الأطفال– حسب النوع والجنسية في إمارة عجمان لعام 2025</t>
  </si>
  <si>
    <t>التوزيع النسبي لتعرض الأطفال للتنمر الإلكتروني في إمارة عجمان لعام 2025</t>
  </si>
  <si>
    <t>التوزيع النسبي لتعرض الأطفال للتنمر الإلكتروني– حسب النوع والجنسية في إمارة عجمان لعام 2025</t>
  </si>
  <si>
    <t>التوزيع النسبي لمرات التعرض الأطفال للتنمر الإلكتروني في إمارة عجمان لعام 2025</t>
  </si>
  <si>
    <t>التوزيع النسبي لمرات التعرض الأطفال للتنمر الإلكتروني– حسب النوع والجنسية في إمارة عجمان لعام 2025</t>
  </si>
  <si>
    <t>التوزيع النسبي لشبكات التواصل الاجتماعي التي تعرض من خلالها الأطفال للتنمر الإلكتروني في إمارة عجمان لعام 2025</t>
  </si>
  <si>
    <t>التوزيع النسبي لشبكات التواصل الاجتماعي التي تعرض من خلالها الأطفال للتنمر الإلكتروني– حسب النوع والجنسية في إمارة عجمان لعام 2025</t>
  </si>
  <si>
    <t>التوزيع النسبي للمشاركين بالدراسة حسب الجنسية في إمارة عجمان لعام 2025</t>
  </si>
  <si>
    <t>التوزيع النسبي للمشاركين بالدراسة حسب النوع في إمارة عجمان لعام 2025</t>
  </si>
  <si>
    <t>التوزيع النسبي للمشاركين بالدراسة حسب الجنسية والنوع في إمارة عجمان لعام 2025</t>
  </si>
  <si>
    <t>التوزيع النسبي للمشاركين بالدراسة حسب الجنسية وعمر الطفل في إمارة عجمان لعام 2025</t>
  </si>
  <si>
    <t>التوزيع النسبي لمؤشر الطفولة الجيدة “سعادة الطفل " في إمارة عجمان لعام 2025</t>
  </si>
  <si>
    <t>التوزيع النسبي لاتجاهات مؤشر الطفولة الجيدة في إمارة عجمان خلال الأعوام 2023-2025</t>
  </si>
  <si>
    <t>التوزيع النسبي لاتجاهات مؤشر الطفولة الجيدة حسب الجنسية - الأطفال المواطنون في إمارة عجمان لعام 2025</t>
  </si>
  <si>
    <t>التوزيع النسبي لاتجاهات مؤشر الطفولة الجيدة حسب الجنسية - الأطفال غير المواطنين في إمارة عجمان لعام 2025</t>
  </si>
  <si>
    <t>التوزيع النسبي لاتجاهات مؤشر الطفولة الجيدة حسب النوع - الأطفال الذكور في إمارة عجمان لعام 2025</t>
  </si>
  <si>
    <t>التوزيع النسبي لاتجاهات مؤشر الطفولة الجيدة حسب النوع - الأطفال الإناث في إمارة عجمان لعام 2025</t>
  </si>
  <si>
    <t xml:space="preserve">جدول رقم (4-52) </t>
  </si>
  <si>
    <t xml:space="preserve">جدول رقم (4-53) </t>
  </si>
  <si>
    <t xml:space="preserve">جدول رقم (4-54) </t>
  </si>
  <si>
    <t xml:space="preserve">جدول رقم (4-55) </t>
  </si>
  <si>
    <t xml:space="preserve">جدول رقم (4-56) </t>
  </si>
  <si>
    <t xml:space="preserve">جدول رقم (4-57) </t>
  </si>
  <si>
    <t xml:space="preserve">جدول رقم (4-58) </t>
  </si>
  <si>
    <t xml:space="preserve">جدول رقم (4-59) </t>
  </si>
  <si>
    <t xml:space="preserve">جدول رقم (4-60) </t>
  </si>
  <si>
    <t xml:space="preserve">جدول رقم (4-61) </t>
  </si>
  <si>
    <t xml:space="preserve">جدول رقم (4-62) </t>
  </si>
  <si>
    <t xml:space="preserve">جدول رقم (4-2) </t>
  </si>
  <si>
    <t xml:space="preserve">جدول رقم (4-3) </t>
  </si>
  <si>
    <t xml:space="preserve">جدول رقم (4-4) </t>
  </si>
  <si>
    <t xml:space="preserve">جدول رقم (4-5) </t>
  </si>
  <si>
    <t xml:space="preserve">جدول رقم (4-6) </t>
  </si>
  <si>
    <t xml:space="preserve">جدول رقم (4-7) </t>
  </si>
  <si>
    <t>جدول رقم (4-8)</t>
  </si>
  <si>
    <t>جدول رقم (4-9)</t>
  </si>
  <si>
    <t xml:space="preserve">جدول رقم (4-10) </t>
  </si>
  <si>
    <t xml:space="preserve">جدول رقم (4-11) </t>
  </si>
  <si>
    <t xml:space="preserve">جدول رقم (4-12) </t>
  </si>
  <si>
    <t xml:space="preserve">جدول رقم (4-13) </t>
  </si>
  <si>
    <t>جدول رقم (4-14)</t>
  </si>
  <si>
    <t xml:space="preserve">جدول رقم (4-15) </t>
  </si>
  <si>
    <t xml:space="preserve">جدول رقم (4-16) </t>
  </si>
  <si>
    <t xml:space="preserve">جدول رقم (4-17) </t>
  </si>
  <si>
    <t>جدول رقم (4-18)</t>
  </si>
  <si>
    <t>جدول رقم (4-19)</t>
  </si>
  <si>
    <t>جدول رقم (4-20)</t>
  </si>
  <si>
    <t xml:space="preserve">جدول رقم (4-21) </t>
  </si>
  <si>
    <t>جدول رقم (4-22)</t>
  </si>
  <si>
    <t>جدول رقم (4-23)</t>
  </si>
  <si>
    <t xml:space="preserve">جدول رقم (4-24) </t>
  </si>
  <si>
    <t xml:space="preserve">جدول رقم (4-25) </t>
  </si>
  <si>
    <t xml:space="preserve">جدول رقم (4-26) </t>
  </si>
  <si>
    <t>جدول رقم (4-27)</t>
  </si>
  <si>
    <t xml:space="preserve">جدول رقم (4-28) </t>
  </si>
  <si>
    <t>جدول رقم (4-29)</t>
  </si>
  <si>
    <t>جدول رقم (4-30)</t>
  </si>
  <si>
    <t>جدول رقم (4-31)</t>
  </si>
  <si>
    <t xml:space="preserve">جدول رقم (4-32) </t>
  </si>
  <si>
    <t xml:space="preserve">جدول رقم (4-33) </t>
  </si>
  <si>
    <t>جدول رقم (4-34)</t>
  </si>
  <si>
    <t>جدول رقم (4-35)</t>
  </si>
  <si>
    <t>جدول رقم (4-36)</t>
  </si>
  <si>
    <t>جدول رقم (4-37)</t>
  </si>
  <si>
    <t>جدول رقم (4-38)</t>
  </si>
  <si>
    <t xml:space="preserve">جدول رقم (4-39) </t>
  </si>
  <si>
    <t>جدول رقم (4-40)</t>
  </si>
  <si>
    <t xml:space="preserve">جدول رقم (4-41) </t>
  </si>
  <si>
    <t xml:space="preserve">جدول رقم (4-42) </t>
  </si>
  <si>
    <t xml:space="preserve">جدول رقم (4-43) </t>
  </si>
  <si>
    <t>جدول رقم (4-44)</t>
  </si>
  <si>
    <t>جدول رقم (4-45)</t>
  </si>
  <si>
    <t xml:space="preserve">جدول رقم (4-46) </t>
  </si>
  <si>
    <t>جدول رقم (4-47)</t>
  </si>
  <si>
    <t>جدول رقم (4-48)</t>
  </si>
  <si>
    <t xml:space="preserve">جدول رقم (4-49) </t>
  </si>
  <si>
    <t xml:space="preserve">جدول رقم (4-50) </t>
  </si>
  <si>
    <t>جدول رقم (4-51)</t>
  </si>
  <si>
    <t>جدول رقم (4-1)</t>
  </si>
  <si>
    <t>التوزيع النسبي لرضا الأطفال عن الحياة بشكل عام حسب مقياس الرضا في إمارة عجمان لعام 2025</t>
  </si>
  <si>
    <t>سناب شات</t>
  </si>
  <si>
    <t>تيليجرام</t>
  </si>
  <si>
    <t>اخرى (مثل: التيمز ، الألعاب الإلكترونية )</t>
  </si>
  <si>
    <t>واتساب</t>
  </si>
  <si>
    <t>فيسبوك</t>
  </si>
  <si>
    <t>اخرى (مثل: التنمر على الشكل والخط)</t>
  </si>
  <si>
    <t>قيم اختبار كرونباخ ألفا</t>
  </si>
  <si>
    <t>جدول رقم (3-1) نتائج اختبار كرونباخ ألفا -1</t>
  </si>
  <si>
    <t>جدول رقم (3-2) نتائج اختبار كرونباخ ألفا -2</t>
  </si>
  <si>
    <t xml:space="preserve"> التوزيع النسبي لسعادة الأطفال غير المواطنين بمنزلهم الذي يسكنون به  حسب النوع والعمر في إمارة عجمان لعام 2025</t>
  </si>
  <si>
    <t xml:space="preserve"> التوزيع النسبي لسعادة الأطفال المواطنين بمظهرهم حسب النوع والعمر في إمارة عجمان لعام 2025</t>
  </si>
  <si>
    <t>التوزيع النسبي لسعادة الأطفال بمنزلهم الذي يسكنون به  حسب الجنسية والنوع والعمر في إمارة عجمان لعام 2025</t>
  </si>
  <si>
    <t xml:space="preserve">[1]  مجموع النسب قد لا يتطابق بسبب التقريب </t>
  </si>
  <si>
    <t>التوزيع النسبي لمدى استخدام الأطفال لشبكات التواصل الاجتماعي حسب النوع والجنسية في إمارة عجمان لعام 2025 [1]</t>
  </si>
  <si>
    <t>التوزيع النسبي لساعات استخدام الأطفال لشبكات التواصل الاجتماعي في إمارة عجمان لعام 2025 [2]</t>
  </si>
  <si>
    <t xml:space="preserve">[2]  مجموع النسب قد لا يتطابق بسبب التقريب </t>
  </si>
  <si>
    <r>
      <t>التوزيع النسبي لساعات استخدام الأطفال لشبكات التواصل الاجتماعي – حسب النوع والجنسية</t>
    </r>
    <r>
      <rPr>
        <sz val="14"/>
        <color theme="1"/>
        <rFont val="Sakkal Majalla"/>
      </rPr>
      <t xml:space="preserve"> </t>
    </r>
    <r>
      <rPr>
        <b/>
        <sz val="14"/>
        <color theme="1"/>
        <rFont val="Sakkal Majalla"/>
      </rPr>
      <t>في إمارة عجمان لعام 2025 [1]</t>
    </r>
  </si>
  <si>
    <t>التوزيع النسبي لأشكال التنمر التي تعرض لها الأطفال في إمارة عجمان لعام 2025 [1]</t>
  </si>
  <si>
    <t>[1] متعدد الاجابات</t>
  </si>
  <si>
    <t>التوزيع النسبي لأشكال التنمر التي تعرض لها الأطفال– حسب النوع والجنسية في إمارة عجمان لعام 2025 [1]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</si>
</sst>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%"/>
    <numFmt numFmtId="166" formatCode="0.000"/>
    <numFmt numFmtId="167" formatCode="%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FFFF"/>
      <name val="Sakkal Majalla"/>
    </font>
    <font>
      <sz val="12"/>
      <color theme="1"/>
      <name val="Sakkal Majalla"/>
    </font>
    <font>
      <sz val="12"/>
      <color rgb="FF000000"/>
      <name val="Sakkal Majalla"/>
    </font>
    <font>
      <sz val="12"/>
      <color theme="0"/>
      <name val="Sakkal Majalla"/>
    </font>
    <font>
      <b/>
      <sz val="12"/>
      <color theme="0"/>
      <name val="Sakkal Majalla"/>
    </font>
    <font>
      <b/>
      <sz val="12"/>
      <color theme="1"/>
      <name val="Sakkal Majalla"/>
    </font>
    <font>
      <b/>
      <sz val="12"/>
      <color rgb="FF000000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u/>
      <sz val="11"/>
      <color theme="10"/>
      <name val="Calibri"/>
      <family val="2"/>
      <scheme val="minor"/>
    </font>
    <font>
      <sz val="11"/>
      <color theme="1"/>
      <name val="Sakkal Majalla"/>
    </font>
    <font>
      <b/>
      <sz val="22"/>
      <color rgb="FF806000"/>
      <name val="Sakkal Majalla"/>
    </font>
    <font>
      <u/>
      <sz val="9"/>
      <color theme="10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Sakkal Majalla Ajman106"/>
      <charset val="178"/>
    </font>
    <font>
      <sz val="10"/>
      <color theme="1"/>
      <name val="Sakkal Majalla"/>
    </font>
  </fonts>
  <fills count="6">
    <fill>
      <patternFill patternType="none"/>
    </fill>
    <fill>
      <patternFill patternType="gray125"/>
    </fill>
    <fill>
      <patternFill patternType="solid">
        <fgColor rgb="FF8262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8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3" fontId="3" fillId="0" borderId="1" xfId="0" applyNumberFormat="1" applyFont="1" applyBorder="1" applyAlignment="1">
      <alignment horizontal="center" vertical="center" readingOrder="2"/>
    </xf>
    <xf numFmtId="3" fontId="4" fillId="3" borderId="1" xfId="0" applyNumberFormat="1" applyFont="1" applyFill="1" applyBorder="1" applyAlignment="1">
      <alignment horizontal="center" vertical="center" readingOrder="2"/>
    </xf>
    <xf numFmtId="3" fontId="4" fillId="4" borderId="1" xfId="0" applyNumberFormat="1" applyFont="1" applyFill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wrapText="1" readingOrder="2"/>
    </xf>
    <xf numFmtId="0" fontId="4" fillId="4" borderId="1" xfId="0" applyFont="1" applyFill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10" fontId="3" fillId="0" borderId="0" xfId="2" applyNumberFormat="1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5" fontId="3" fillId="0" borderId="1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3" fontId="3" fillId="0" borderId="0" xfId="0" applyNumberFormat="1" applyFont="1" applyAlignment="1">
      <alignment horizontal="center"/>
    </xf>
    <xf numFmtId="0" fontId="7" fillId="0" borderId="0" xfId="0" applyFont="1" applyAlignment="1">
      <alignment vertical="center" readingOrder="2"/>
    </xf>
    <xf numFmtId="0" fontId="3" fillId="5" borderId="0" xfId="0" applyFont="1" applyFill="1" applyAlignment="1">
      <alignment horizontal="center"/>
    </xf>
    <xf numFmtId="0" fontId="3" fillId="5" borderId="0" xfId="0" applyFont="1" applyFill="1"/>
    <xf numFmtId="0" fontId="7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/>
    </xf>
    <xf numFmtId="166" fontId="3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readingOrder="2"/>
    </xf>
    <xf numFmtId="0" fontId="12" fillId="0" borderId="0" xfId="0" applyFont="1"/>
    <xf numFmtId="0" fontId="13" fillId="5" borderId="0" xfId="0" applyFont="1" applyFill="1" applyAlignment="1">
      <alignment horizontal="center" vertical="center" wrapText="1" readingOrder="2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 readingOrder="2"/>
    </xf>
    <xf numFmtId="0" fontId="3" fillId="0" borderId="0" xfId="0" applyFont="1" applyAlignment="1">
      <alignment horizontal="right" vertical="center" readingOrder="2"/>
    </xf>
    <xf numFmtId="0" fontId="11" fillId="0" borderId="0" xfId="3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 readingOrder="2"/>
    </xf>
    <xf numFmtId="0" fontId="17" fillId="0" borderId="0" xfId="0" applyFont="1" applyAlignment="1">
      <alignment horizontal="right" vertical="center" readingOrder="2"/>
    </xf>
    <xf numFmtId="164" fontId="7" fillId="0" borderId="1" xfId="1" applyNumberFormat="1" applyFont="1" applyFill="1" applyBorder="1" applyAlignment="1">
      <alignment horizontal="center" vertical="center"/>
    </xf>
    <xf numFmtId="9" fontId="3" fillId="3" borderId="1" xfId="2" applyFont="1" applyFill="1" applyBorder="1" applyAlignment="1">
      <alignment horizontal="center" vertical="center" readingOrder="2"/>
    </xf>
    <xf numFmtId="1" fontId="3" fillId="0" borderId="1" xfId="0" applyNumberFormat="1" applyFont="1" applyBorder="1" applyAlignment="1">
      <alignment horizontal="center" vertical="center" readingOrder="2"/>
    </xf>
    <xf numFmtId="1" fontId="4" fillId="4" borderId="1" xfId="0" applyNumberFormat="1" applyFont="1" applyFill="1" applyBorder="1" applyAlignment="1">
      <alignment horizontal="center" vertical="center" readingOrder="2"/>
    </xf>
    <xf numFmtId="164" fontId="12" fillId="0" borderId="0" xfId="0" applyNumberFormat="1" applyFont="1" applyAlignment="1">
      <alignment readingOrder="2"/>
    </xf>
    <xf numFmtId="164" fontId="3" fillId="0" borderId="0" xfId="0" applyNumberFormat="1" applyFont="1" applyAlignment="1">
      <alignment horizontal="right" vertical="center" readingOrder="2"/>
    </xf>
    <xf numFmtId="164" fontId="11" fillId="0" borderId="0" xfId="3" applyNumberFormat="1" applyAlignment="1">
      <alignment horizontal="center" vertical="center" wrapText="1"/>
    </xf>
    <xf numFmtId="164" fontId="14" fillId="0" borderId="0" xfId="3" applyNumberFormat="1" applyFont="1" applyAlignment="1">
      <alignment horizontal="center" vertical="center" wrapText="1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 vertical="center" readingOrder="2"/>
    </xf>
    <xf numFmtId="164" fontId="3" fillId="0" borderId="0" xfId="0" applyNumberFormat="1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 readingOrder="2"/>
    </xf>
    <xf numFmtId="164" fontId="3" fillId="0" borderId="0" xfId="2" applyNumberFormat="1" applyFont="1" applyAlignment="1">
      <alignment horizontal="center"/>
    </xf>
    <xf numFmtId="164" fontId="3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vertical="center" readingOrder="2"/>
    </xf>
    <xf numFmtId="164" fontId="3" fillId="5" borderId="0" xfId="0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 vertical="center" readingOrder="2"/>
    </xf>
    <xf numFmtId="165" fontId="4" fillId="0" borderId="1" xfId="2" applyNumberFormat="1" applyFont="1" applyBorder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center" wrapText="1"/>
    </xf>
    <xf numFmtId="9" fontId="4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readingOrder="2"/>
    </xf>
    <xf numFmtId="165" fontId="3" fillId="0" borderId="1" xfId="2" applyNumberFormat="1" applyFont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readingOrder="2"/>
    </xf>
    <xf numFmtId="0" fontId="5" fillId="2" borderId="1" xfId="0" applyFont="1" applyFill="1" applyBorder="1" applyAlignment="1">
      <alignment horizontal="center" vertical="center" readingOrder="2"/>
    </xf>
    <xf numFmtId="165" fontId="3" fillId="0" borderId="0" xfId="2" applyNumberFormat="1" applyFont="1" applyAlignment="1">
      <alignment horizontal="center"/>
    </xf>
    <xf numFmtId="0" fontId="2" fillId="2" borderId="3" xfId="0" applyFont="1" applyFill="1" applyBorder="1" applyAlignment="1">
      <alignment horizontal="center" vertical="center" readingOrder="2"/>
    </xf>
    <xf numFmtId="0" fontId="3" fillId="0" borderId="0" xfId="0" applyFont="1" applyAlignment="1">
      <alignment horizontal="right" readingOrder="2"/>
    </xf>
    <xf numFmtId="165" fontId="4" fillId="0" borderId="1" xfId="0" applyNumberFormat="1" applyFont="1" applyBorder="1" applyAlignment="1">
      <alignment horizontal="center" vertical="center"/>
    </xf>
    <xf numFmtId="167" fontId="3" fillId="0" borderId="1" xfId="2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readingOrder="2"/>
    </xf>
    <xf numFmtId="0" fontId="13" fillId="5" borderId="0" xfId="0" applyFont="1" applyFill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top" wrapText="1" readingOrder="2"/>
    </xf>
    <xf numFmtId="0" fontId="3" fillId="0" borderId="0" xfId="0" quotePrefix="1" applyFont="1" applyAlignment="1">
      <alignment horizontal="right" vertical="center" readingOrder="2"/>
    </xf>
    <xf numFmtId="0" fontId="3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9D9D9"/>
      <color rgb="FFA6A6A6"/>
      <color rgb="FFDCB865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179917</xdr:colOff>
      <xdr:row>1</xdr:row>
      <xdr:rowOff>59267</xdr:rowOff>
    </xdr:from>
    <xdr:to>
      <xdr:col>0</xdr:col>
      <xdr:colOff>2893484</xdr:colOff>
      <xdr:row>4</xdr:row>
      <xdr:rowOff>178858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32849F-10CF-47D5-9875-35FAFDDB6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4756066" y="287867"/>
          <a:ext cx="2713567" cy="833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en/node/38" TargetMode="External"/><Relationship Id="rId3" Type="http://schemas.openxmlformats.org/officeDocument/2006/relationships/hyperlink" Target="https://scc.ajman.ae/ar/node/37" TargetMode="External"/><Relationship Id="rId7" Type="http://schemas.openxmlformats.org/officeDocument/2006/relationships/hyperlink" Target="https://scc.ajman.ae/en/node/36" TargetMode="External"/><Relationship Id="rId2" Type="http://schemas.openxmlformats.org/officeDocument/2006/relationships/hyperlink" Target="https://scc.ajman.ae/ar/node/18" TargetMode="External"/><Relationship Id="rId1" Type="http://schemas.openxmlformats.org/officeDocument/2006/relationships/hyperlink" Target="https://scc.ajman.ae/ar/node/38" TargetMode="External"/><Relationship Id="rId6" Type="http://schemas.openxmlformats.org/officeDocument/2006/relationships/hyperlink" Target="https://scc.ajman.ae/en/node/18" TargetMode="External"/><Relationship Id="rId5" Type="http://schemas.openxmlformats.org/officeDocument/2006/relationships/hyperlink" Target="https://scc.ajman.ae/en/node/37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cc.ajman.ae/ar/node/3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27"/>
  <sheetViews>
    <sheetView showGridLines="0" rightToLeft="1" tabSelected="1" topLeftCell="A17" zoomScale="90" zoomScaleNormal="90" workbookViewId="0">
      <selection activeCell="C23" sqref="C23"/>
    </sheetView>
  </sheetViews>
  <sheetFormatPr defaultColWidth="9.140625" defaultRowHeight="18.75"/>
  <cols>
    <col min="1" max="1" width="56.5703125" style="18" customWidth="1"/>
    <col min="2" max="2" width="20.42578125" style="18" customWidth="1"/>
    <col min="3" max="3" width="19.85546875" style="60" customWidth="1"/>
    <col min="4" max="4" width="25.7109375" style="18" customWidth="1"/>
    <col min="5" max="5" width="17.42578125" style="18" customWidth="1"/>
    <col min="6" max="6" width="16.42578125" style="18" customWidth="1"/>
    <col min="7" max="7" width="16.5703125" style="18" customWidth="1"/>
    <col min="8" max="8" width="13.85546875" style="18" customWidth="1"/>
    <col min="9" max="9" width="13.7109375" style="18" customWidth="1"/>
    <col min="10" max="10" width="14.140625" style="19" customWidth="1"/>
    <col min="11" max="11" width="7.42578125" style="19" customWidth="1"/>
    <col min="12" max="13" width="9.28515625" style="19" bestFit="1" customWidth="1"/>
    <col min="14" max="15" width="10.28515625" style="19" bestFit="1" customWidth="1"/>
    <col min="16" max="16384" width="9.140625" style="19"/>
  </cols>
  <sheetData>
    <row r="1" spans="1:21" s="40" customFormat="1" ht="18">
      <c r="A1" s="39"/>
      <c r="B1" s="39"/>
      <c r="C1" s="54"/>
      <c r="D1" s="39"/>
      <c r="E1" s="39"/>
      <c r="F1" s="39"/>
      <c r="G1" s="39"/>
      <c r="H1" s="39"/>
      <c r="I1" s="39"/>
      <c r="J1" s="39"/>
      <c r="K1" s="39"/>
    </row>
    <row r="2" spans="1:21" s="40" customFormat="1" ht="18">
      <c r="A2" s="39"/>
      <c r="B2" s="39"/>
      <c r="C2" s="54"/>
      <c r="D2" s="39"/>
      <c r="E2" s="39"/>
      <c r="F2" s="39"/>
      <c r="G2" s="39"/>
      <c r="H2" s="39"/>
      <c r="I2" s="39"/>
      <c r="J2" s="39"/>
      <c r="K2" s="39"/>
    </row>
    <row r="3" spans="1:21" s="40" customFormat="1" ht="18">
      <c r="A3" s="39"/>
      <c r="B3" s="39"/>
      <c r="C3" s="54"/>
      <c r="D3" s="39"/>
      <c r="E3" s="39"/>
      <c r="F3" s="39"/>
      <c r="G3" s="39"/>
      <c r="H3" s="39"/>
      <c r="I3" s="39"/>
      <c r="J3" s="39"/>
      <c r="K3" s="39"/>
    </row>
    <row r="4" spans="1:21" s="40" customFormat="1" ht="18">
      <c r="A4" s="39"/>
      <c r="B4" s="39"/>
      <c r="C4" s="54"/>
      <c r="D4" s="39"/>
      <c r="E4" s="39"/>
      <c r="F4" s="39"/>
      <c r="G4" s="39"/>
      <c r="H4" s="39"/>
      <c r="I4" s="39"/>
      <c r="J4" s="39"/>
      <c r="K4" s="39"/>
    </row>
    <row r="5" spans="1:21" s="40" customFormat="1" ht="18">
      <c r="A5" s="39"/>
      <c r="B5" s="39"/>
      <c r="C5" s="54"/>
      <c r="D5" s="39"/>
      <c r="E5" s="39"/>
      <c r="F5" s="39"/>
      <c r="G5" s="39"/>
      <c r="H5" s="39"/>
      <c r="I5" s="39"/>
      <c r="J5" s="39"/>
      <c r="K5" s="39"/>
    </row>
    <row r="6" spans="1:21" s="42" customFormat="1" ht="51.75" customHeight="1">
      <c r="A6" s="86" t="s">
        <v>111</v>
      </c>
      <c r="B6" s="86"/>
      <c r="C6" s="86"/>
      <c r="D6" s="86"/>
      <c r="E6" s="86"/>
      <c r="F6" s="86"/>
      <c r="G6" s="86"/>
      <c r="H6" s="41"/>
      <c r="I6" s="41"/>
      <c r="J6" s="41"/>
      <c r="K6" s="41"/>
    </row>
    <row r="7" spans="1:21" s="42" customFormat="1" ht="51.75" customHeight="1">
      <c r="A7" s="86"/>
      <c r="B7" s="86"/>
      <c r="C7" s="86"/>
      <c r="D7" s="86"/>
      <c r="E7" s="86"/>
      <c r="F7" s="86"/>
      <c r="G7" s="86"/>
      <c r="H7" s="41"/>
      <c r="I7" s="41"/>
      <c r="J7" s="41"/>
      <c r="K7" s="41"/>
    </row>
    <row r="8" spans="1:21" s="42" customFormat="1">
      <c r="A8" s="87" t="s">
        <v>112</v>
      </c>
      <c r="B8" s="87"/>
      <c r="C8" s="87"/>
      <c r="D8" s="87"/>
      <c r="E8" s="87"/>
      <c r="F8" s="87"/>
      <c r="G8" s="87"/>
      <c r="H8" s="18"/>
      <c r="I8" s="18"/>
      <c r="J8" s="18"/>
      <c r="K8" s="18"/>
      <c r="L8" s="18"/>
      <c r="M8" s="18"/>
    </row>
    <row r="9" spans="1:21" s="42" customFormat="1" ht="38.25" customHeight="1">
      <c r="A9" s="88" t="s">
        <v>101</v>
      </c>
      <c r="B9" s="88"/>
      <c r="C9" s="88"/>
      <c r="D9" s="88"/>
      <c r="E9" s="88"/>
      <c r="F9" s="88"/>
      <c r="G9" s="88"/>
      <c r="H9" s="43"/>
      <c r="I9" s="43"/>
      <c r="J9" s="43"/>
      <c r="K9" s="43"/>
      <c r="L9" s="43"/>
      <c r="M9" s="43"/>
    </row>
    <row r="10" spans="1:21" s="42" customFormat="1">
      <c r="A10" s="89" t="s">
        <v>102</v>
      </c>
      <c r="B10" s="89"/>
      <c r="C10" s="89"/>
      <c r="D10" s="89"/>
      <c r="E10" s="89"/>
      <c r="F10" s="89"/>
      <c r="G10" s="89"/>
      <c r="H10" s="18"/>
      <c r="I10" s="18"/>
      <c r="J10" s="18"/>
      <c r="K10" s="18"/>
      <c r="L10" s="18"/>
      <c r="M10" s="18"/>
    </row>
    <row r="11" spans="1:21" s="42" customFormat="1">
      <c r="A11" s="90" t="s">
        <v>113</v>
      </c>
      <c r="B11" s="90"/>
      <c r="C11" s="90"/>
      <c r="D11" s="90"/>
      <c r="E11" s="90"/>
      <c r="F11" s="90"/>
      <c r="G11" s="90"/>
      <c r="H11" s="18"/>
      <c r="I11" s="18"/>
      <c r="J11" s="18"/>
      <c r="K11" s="18"/>
      <c r="L11" s="18"/>
      <c r="M11" s="18"/>
    </row>
    <row r="12" spans="1:21" s="42" customFormat="1">
      <c r="A12" s="44"/>
      <c r="B12" s="44"/>
      <c r="C12" s="55"/>
      <c r="D12" s="44"/>
      <c r="E12" s="44"/>
      <c r="F12" s="44"/>
      <c r="G12" s="18"/>
      <c r="H12" s="18"/>
      <c r="I12" s="18"/>
      <c r="J12" s="18"/>
      <c r="K12" s="18"/>
      <c r="L12" s="18"/>
      <c r="M12" s="18"/>
    </row>
    <row r="13" spans="1:21" customFormat="1" ht="18">
      <c r="A13" s="45" t="s">
        <v>103</v>
      </c>
      <c r="B13" s="45" t="s">
        <v>104</v>
      </c>
      <c r="C13" s="56" t="s">
        <v>105</v>
      </c>
      <c r="D13" s="45" t="s">
        <v>106</v>
      </c>
      <c r="E13" s="42"/>
    </row>
    <row r="14" spans="1:21" customFormat="1" ht="18">
      <c r="A14" s="46" t="s">
        <v>107</v>
      </c>
      <c r="B14" s="46" t="s">
        <v>108</v>
      </c>
      <c r="C14" s="57" t="s">
        <v>109</v>
      </c>
      <c r="D14" s="46" t="s">
        <v>110</v>
      </c>
      <c r="E14" s="42"/>
      <c r="F14" s="47"/>
      <c r="G14" s="47"/>
      <c r="H14" s="47"/>
      <c r="I14" s="47"/>
      <c r="J14" s="47"/>
      <c r="K14" s="47"/>
      <c r="L14" s="47"/>
    </row>
    <row r="15" spans="1:21" s="42" customFormat="1" ht="18">
      <c r="A15" s="48"/>
      <c r="B15"/>
      <c r="C15" s="58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8" spans="1:6" ht="21.75">
      <c r="A18" s="91" t="s">
        <v>0</v>
      </c>
      <c r="B18" s="91"/>
      <c r="C18" s="91"/>
    </row>
    <row r="19" spans="1:6" ht="21.75">
      <c r="A19" s="85" t="s">
        <v>170</v>
      </c>
      <c r="B19" s="85"/>
      <c r="C19" s="85"/>
    </row>
    <row r="20" spans="1:6">
      <c r="A20" s="1" t="s">
        <v>1</v>
      </c>
      <c r="B20" s="2" t="s">
        <v>2</v>
      </c>
      <c r="C20" s="59" t="s">
        <v>3</v>
      </c>
    </row>
    <row r="21" spans="1:6">
      <c r="A21" s="1" t="s">
        <v>4</v>
      </c>
      <c r="B21" s="3">
        <v>311</v>
      </c>
      <c r="C21" s="72">
        <f>B21/$B$23</f>
        <v>0.17822349570200574</v>
      </c>
      <c r="E21" s="24"/>
      <c r="F21"/>
    </row>
    <row r="22" spans="1:6">
      <c r="A22" s="1" t="s">
        <v>5</v>
      </c>
      <c r="B22" s="4">
        <v>1434</v>
      </c>
      <c r="C22" s="72">
        <f>B22/$B$23</f>
        <v>0.82177650429799431</v>
      </c>
      <c r="E22" s="24"/>
      <c r="F22"/>
    </row>
    <row r="23" spans="1:6">
      <c r="A23" s="1" t="s">
        <v>6</v>
      </c>
      <c r="B23" s="5">
        <f>SUM(B21:B22)</f>
        <v>1745</v>
      </c>
      <c r="C23" s="51">
        <f>SUM(C21:C22)</f>
        <v>1</v>
      </c>
    </row>
    <row r="26" spans="1:6" ht="21.75">
      <c r="A26" s="91" t="s">
        <v>7</v>
      </c>
      <c r="B26" s="91"/>
      <c r="C26" s="91"/>
    </row>
    <row r="27" spans="1:6" ht="21.75">
      <c r="A27" s="85" t="s">
        <v>171</v>
      </c>
      <c r="B27" s="85"/>
      <c r="C27" s="85"/>
    </row>
    <row r="28" spans="1:6">
      <c r="A28" s="1" t="s">
        <v>8</v>
      </c>
      <c r="B28" s="2" t="s">
        <v>2</v>
      </c>
      <c r="C28" s="59" t="s">
        <v>3</v>
      </c>
    </row>
    <row r="29" spans="1:6">
      <c r="A29" s="1" t="s">
        <v>9</v>
      </c>
      <c r="B29" s="4">
        <v>889</v>
      </c>
      <c r="C29" s="72">
        <f>B29/$B$31</f>
        <v>0.50945558739255015</v>
      </c>
      <c r="E29" s="24"/>
      <c r="F29"/>
    </row>
    <row r="30" spans="1:6">
      <c r="A30" s="1" t="s">
        <v>10</v>
      </c>
      <c r="B30" s="3">
        <v>856</v>
      </c>
      <c r="C30" s="72">
        <f>B30/$B$31</f>
        <v>0.49054441260744985</v>
      </c>
      <c r="E30" s="24"/>
      <c r="F30"/>
    </row>
    <row r="31" spans="1:6">
      <c r="A31" s="1" t="s">
        <v>6</v>
      </c>
      <c r="B31" s="6">
        <f>SUM(B29:B30)</f>
        <v>1745</v>
      </c>
      <c r="C31" s="51">
        <f>SUM(C29:C30)</f>
        <v>1</v>
      </c>
    </row>
    <row r="32" spans="1:6">
      <c r="A32" s="49" t="s">
        <v>114</v>
      </c>
    </row>
    <row r="34" spans="1:13" ht="21.75">
      <c r="A34" s="91" t="s">
        <v>11</v>
      </c>
      <c r="B34" s="91"/>
      <c r="C34" s="91"/>
      <c r="D34" s="91"/>
    </row>
    <row r="35" spans="1:13" ht="21.75">
      <c r="A35" s="85" t="s">
        <v>172</v>
      </c>
      <c r="B35" s="85"/>
      <c r="C35" s="85"/>
      <c r="D35" s="85"/>
    </row>
    <row r="36" spans="1:13">
      <c r="A36" s="93" t="s">
        <v>1</v>
      </c>
      <c r="B36" s="93" t="s">
        <v>8</v>
      </c>
      <c r="C36" s="93"/>
      <c r="D36" s="93" t="s">
        <v>6</v>
      </c>
    </row>
    <row r="37" spans="1:13">
      <c r="A37" s="93"/>
      <c r="B37" s="1" t="s">
        <v>9</v>
      </c>
      <c r="C37" s="61" t="s">
        <v>12</v>
      </c>
      <c r="D37" s="93"/>
    </row>
    <row r="38" spans="1:13">
      <c r="A38" s="1" t="s">
        <v>4</v>
      </c>
      <c r="B38" s="3">
        <v>167</v>
      </c>
      <c r="C38" s="52">
        <v>144</v>
      </c>
      <c r="D38" s="3">
        <f>SUM(B38:C38)</f>
        <v>311</v>
      </c>
    </row>
    <row r="39" spans="1:13">
      <c r="A39" s="1" t="s">
        <v>5</v>
      </c>
      <c r="B39" s="3">
        <v>722</v>
      </c>
      <c r="C39" s="52">
        <v>712</v>
      </c>
      <c r="D39" s="3">
        <f>SUM(B39:C39)</f>
        <v>1434</v>
      </c>
    </row>
    <row r="40" spans="1:13">
      <c r="A40" s="1" t="s">
        <v>6</v>
      </c>
      <c r="B40" s="6">
        <f>SUM(B38:B39)</f>
        <v>889</v>
      </c>
      <c r="C40" s="53">
        <f>SUM(C38:C39)</f>
        <v>856</v>
      </c>
      <c r="D40" s="6">
        <f>SUM(D38:D39)</f>
        <v>1745</v>
      </c>
      <c r="F40" s="29"/>
    </row>
    <row r="41" spans="1:13">
      <c r="A41" s="49" t="s">
        <v>114</v>
      </c>
      <c r="B41" s="21"/>
      <c r="C41" s="62"/>
    </row>
    <row r="44" spans="1:13" ht="21.75">
      <c r="A44" s="91" t="s">
        <v>13</v>
      </c>
      <c r="B44" s="91"/>
      <c r="C44" s="91"/>
      <c r="D44" s="91"/>
      <c r="E44" s="91"/>
      <c r="F44" s="91"/>
    </row>
    <row r="45" spans="1:13" ht="21.75">
      <c r="A45" s="85" t="s">
        <v>173</v>
      </c>
      <c r="B45" s="85"/>
      <c r="C45" s="85"/>
      <c r="D45" s="85"/>
      <c r="E45" s="85"/>
      <c r="F45" s="85"/>
    </row>
    <row r="46" spans="1:13">
      <c r="A46" s="93" t="s">
        <v>14</v>
      </c>
      <c r="B46" s="93" t="s">
        <v>4</v>
      </c>
      <c r="C46" s="93"/>
      <c r="D46" s="93" t="s">
        <v>5</v>
      </c>
      <c r="E46" s="93"/>
      <c r="F46" s="93" t="s">
        <v>6</v>
      </c>
      <c r="G46" s="93" t="s">
        <v>3</v>
      </c>
      <c r="H46" s="19"/>
      <c r="I46" s="19"/>
    </row>
    <row r="47" spans="1:13">
      <c r="A47" s="93"/>
      <c r="B47" s="2" t="s">
        <v>15</v>
      </c>
      <c r="C47" s="59" t="s">
        <v>16</v>
      </c>
      <c r="D47" s="1" t="s">
        <v>15</v>
      </c>
      <c r="E47" s="1" t="s">
        <v>16</v>
      </c>
      <c r="F47" s="93"/>
      <c r="G47" s="93"/>
      <c r="J47" s="18"/>
      <c r="K47" s="18"/>
      <c r="L47" s="18"/>
      <c r="M47" s="18"/>
    </row>
    <row r="48" spans="1:13">
      <c r="A48" s="2" t="s">
        <v>17</v>
      </c>
      <c r="B48" s="3">
        <v>51</v>
      </c>
      <c r="C48" s="52">
        <v>42</v>
      </c>
      <c r="D48" s="7">
        <v>247</v>
      </c>
      <c r="E48" s="7">
        <v>215</v>
      </c>
      <c r="F48" s="3">
        <f>SUM(B48:E48)</f>
        <v>555</v>
      </c>
      <c r="G48" s="73">
        <f>F48/$F$53</f>
        <v>0.31805157593123207</v>
      </c>
      <c r="J48" s="18"/>
      <c r="K48" s="18"/>
      <c r="L48" s="18"/>
      <c r="M48" s="18"/>
    </row>
    <row r="49" spans="1:13">
      <c r="A49" s="2" t="s">
        <v>18</v>
      </c>
      <c r="B49" s="3">
        <v>31</v>
      </c>
      <c r="C49" s="52">
        <v>27</v>
      </c>
      <c r="D49" s="7">
        <v>103</v>
      </c>
      <c r="E49" s="7">
        <v>147</v>
      </c>
      <c r="F49" s="3">
        <f>SUM(B49:E49)</f>
        <v>308</v>
      </c>
      <c r="G49" s="73">
        <f>F49/$F$53</f>
        <v>0.17650429799426934</v>
      </c>
      <c r="J49" s="18"/>
      <c r="K49" s="18"/>
      <c r="L49" s="18"/>
      <c r="M49" s="18"/>
    </row>
    <row r="50" spans="1:13">
      <c r="A50" s="2" t="s">
        <v>19</v>
      </c>
      <c r="B50" s="3">
        <v>23</v>
      </c>
      <c r="C50" s="52">
        <v>32</v>
      </c>
      <c r="D50" s="7">
        <v>109</v>
      </c>
      <c r="E50" s="7">
        <v>120</v>
      </c>
      <c r="F50" s="3">
        <f>SUM(B50:E50)</f>
        <v>284</v>
      </c>
      <c r="G50" s="73">
        <f>F50/$F$53</f>
        <v>0.16275071633237823</v>
      </c>
      <c r="J50" s="18"/>
      <c r="K50" s="18"/>
      <c r="L50" s="18"/>
      <c r="M50" s="18"/>
    </row>
    <row r="51" spans="1:13">
      <c r="A51" s="2" t="s">
        <v>20</v>
      </c>
      <c r="B51" s="3">
        <v>23</v>
      </c>
      <c r="C51" s="52">
        <v>17</v>
      </c>
      <c r="D51" s="7">
        <v>110</v>
      </c>
      <c r="E51" s="7">
        <v>97</v>
      </c>
      <c r="F51" s="3">
        <f>SUM(B51:E51)</f>
        <v>247</v>
      </c>
      <c r="G51" s="73">
        <f>F51/$F$53</f>
        <v>0.14154727793696276</v>
      </c>
      <c r="J51" s="18"/>
      <c r="K51" s="18"/>
      <c r="L51" s="18"/>
      <c r="M51" s="18"/>
    </row>
    <row r="52" spans="1:13">
      <c r="A52" s="2" t="s">
        <v>21</v>
      </c>
      <c r="B52" s="3">
        <v>39</v>
      </c>
      <c r="C52" s="52">
        <v>26</v>
      </c>
      <c r="D52" s="7">
        <v>153</v>
      </c>
      <c r="E52" s="7">
        <v>133</v>
      </c>
      <c r="F52" s="3">
        <f>SUM(B52:E52)</f>
        <v>351</v>
      </c>
      <c r="G52" s="73">
        <f>F52/$F$53</f>
        <v>0.20114613180515759</v>
      </c>
      <c r="J52" s="18"/>
      <c r="K52" s="18"/>
      <c r="L52" s="18"/>
      <c r="M52" s="18"/>
    </row>
    <row r="53" spans="1:13">
      <c r="A53" s="1" t="s">
        <v>22</v>
      </c>
      <c r="B53" s="8">
        <f t="shared" ref="B53:G53" si="0">SUM(B48:B52)</f>
        <v>167</v>
      </c>
      <c r="C53" s="53">
        <f t="shared" si="0"/>
        <v>144</v>
      </c>
      <c r="D53" s="8">
        <f t="shared" si="0"/>
        <v>722</v>
      </c>
      <c r="E53" s="8">
        <f t="shared" si="0"/>
        <v>712</v>
      </c>
      <c r="F53" s="6">
        <f t="shared" si="0"/>
        <v>1745</v>
      </c>
      <c r="G53" s="74">
        <f t="shared" si="0"/>
        <v>1</v>
      </c>
      <c r="J53" s="18"/>
      <c r="K53" s="18"/>
      <c r="L53" s="18"/>
      <c r="M53" s="18"/>
    </row>
    <row r="54" spans="1:13">
      <c r="A54" s="49" t="s">
        <v>114</v>
      </c>
      <c r="J54" s="18"/>
      <c r="K54" s="18"/>
      <c r="L54" s="18"/>
      <c r="M54" s="18"/>
    </row>
    <row r="55" spans="1:13">
      <c r="J55" s="18"/>
      <c r="K55" s="18"/>
      <c r="L55" s="18"/>
      <c r="M55" s="18"/>
    </row>
    <row r="56" spans="1:13" ht="21.75">
      <c r="A56" s="85" t="s">
        <v>250</v>
      </c>
      <c r="B56" s="85"/>
      <c r="C56" s="85"/>
      <c r="J56" s="18"/>
      <c r="K56" s="18"/>
      <c r="L56" s="18"/>
      <c r="M56" s="18"/>
    </row>
    <row r="57" spans="1:13">
      <c r="A57" s="2" t="s">
        <v>23</v>
      </c>
      <c r="B57" s="2" t="s">
        <v>24</v>
      </c>
      <c r="C57" s="59" t="s">
        <v>249</v>
      </c>
      <c r="J57" s="18"/>
      <c r="K57" s="18"/>
      <c r="L57" s="18"/>
      <c r="M57" s="18"/>
    </row>
    <row r="58" spans="1:13">
      <c r="A58" s="3" t="s">
        <v>25</v>
      </c>
      <c r="B58" s="3">
        <v>3</v>
      </c>
      <c r="C58" s="38">
        <v>-0.06</v>
      </c>
      <c r="J58" s="18"/>
      <c r="K58" s="18"/>
      <c r="L58" s="18"/>
      <c r="M58" s="18"/>
    </row>
    <row r="59" spans="1:13">
      <c r="A59" s="3" t="s">
        <v>26</v>
      </c>
      <c r="B59" s="3">
        <v>13</v>
      </c>
      <c r="C59" s="38">
        <v>0.83899999999999997</v>
      </c>
      <c r="J59" s="18"/>
      <c r="K59" s="18"/>
      <c r="L59" s="18"/>
      <c r="M59" s="18"/>
    </row>
    <row r="60" spans="1:13">
      <c r="A60" s="49" t="s">
        <v>114</v>
      </c>
      <c r="B60" s="19"/>
      <c r="C60" s="63"/>
      <c r="J60" s="18"/>
      <c r="K60" s="18"/>
      <c r="L60" s="18"/>
      <c r="M60" s="18"/>
    </row>
    <row r="61" spans="1:13">
      <c r="A61" s="19"/>
      <c r="B61" s="19"/>
      <c r="C61" s="63"/>
      <c r="J61" s="18"/>
      <c r="K61" s="18"/>
      <c r="L61" s="18"/>
      <c r="M61" s="18"/>
    </row>
    <row r="62" spans="1:13" ht="21.75">
      <c r="A62" s="85" t="s">
        <v>251</v>
      </c>
      <c r="B62" s="85"/>
      <c r="C62" s="85"/>
      <c r="J62" s="18"/>
      <c r="K62" s="18"/>
      <c r="L62" s="18"/>
      <c r="M62" s="18"/>
    </row>
    <row r="63" spans="1:13">
      <c r="A63" s="2" t="s">
        <v>23</v>
      </c>
      <c r="B63" s="2" t="s">
        <v>24</v>
      </c>
      <c r="C63" s="59" t="s">
        <v>249</v>
      </c>
      <c r="J63" s="18"/>
      <c r="K63" s="18"/>
      <c r="L63" s="18"/>
      <c r="M63" s="18"/>
    </row>
    <row r="64" spans="1:13">
      <c r="A64" s="3" t="s">
        <v>25</v>
      </c>
      <c r="B64" s="3">
        <v>2</v>
      </c>
      <c r="C64" s="38">
        <v>0.65500000000000003</v>
      </c>
      <c r="J64" s="18"/>
      <c r="K64" s="18"/>
      <c r="L64" s="18"/>
      <c r="M64" s="18"/>
    </row>
    <row r="65" spans="1:13">
      <c r="A65" s="3" t="s">
        <v>26</v>
      </c>
      <c r="B65" s="3">
        <v>13</v>
      </c>
      <c r="C65" s="38">
        <v>0.83899999999999997</v>
      </c>
      <c r="J65" s="18"/>
      <c r="K65" s="18"/>
      <c r="L65" s="18"/>
      <c r="M65" s="18"/>
    </row>
    <row r="66" spans="1:13">
      <c r="A66" s="49" t="s">
        <v>114</v>
      </c>
      <c r="B66"/>
      <c r="C66" s="58"/>
      <c r="J66" s="18"/>
      <c r="K66" s="18"/>
      <c r="L66" s="18"/>
      <c r="M66" s="18"/>
    </row>
    <row r="69" spans="1:13" ht="21.75">
      <c r="A69" s="91" t="s">
        <v>241</v>
      </c>
      <c r="B69" s="91"/>
    </row>
    <row r="70" spans="1:13" ht="21.75">
      <c r="A70" s="91" t="s">
        <v>174</v>
      </c>
      <c r="B70" s="91"/>
    </row>
    <row r="71" spans="1:13">
      <c r="A71" s="94" t="s">
        <v>36</v>
      </c>
      <c r="B71" s="84" t="s">
        <v>37</v>
      </c>
    </row>
    <row r="72" spans="1:13">
      <c r="A72" s="94"/>
      <c r="B72" s="84"/>
    </row>
    <row r="73" spans="1:13">
      <c r="A73" s="10" t="s">
        <v>38</v>
      </c>
      <c r="B73" s="15">
        <v>96.905444126074499</v>
      </c>
    </row>
    <row r="74" spans="1:13">
      <c r="A74" s="10" t="s">
        <v>152</v>
      </c>
      <c r="B74" s="15">
        <v>92.068767908309454</v>
      </c>
    </row>
    <row r="75" spans="1:13">
      <c r="A75" s="10" t="s">
        <v>39</v>
      </c>
      <c r="B75" s="15">
        <v>92.160458452722068</v>
      </c>
    </row>
    <row r="76" spans="1:13">
      <c r="A76" s="10" t="s">
        <v>40</v>
      </c>
      <c r="B76" s="15">
        <v>95.014326647564474</v>
      </c>
    </row>
    <row r="77" spans="1:13">
      <c r="A77" s="10" t="s">
        <v>153</v>
      </c>
      <c r="B77" s="15">
        <v>92.040114613180521</v>
      </c>
    </row>
    <row r="78" spans="1:13">
      <c r="A78" s="10" t="s">
        <v>154</v>
      </c>
      <c r="B78" s="15">
        <v>95.300859598853862</v>
      </c>
    </row>
    <row r="79" spans="1:13">
      <c r="A79" s="10" t="s">
        <v>41</v>
      </c>
      <c r="B79" s="15">
        <v>93.610315186246424</v>
      </c>
    </row>
    <row r="80" spans="1:13">
      <c r="A80" s="10" t="s">
        <v>42</v>
      </c>
      <c r="B80" s="15">
        <v>92.607449856733524</v>
      </c>
    </row>
    <row r="81" spans="1:7">
      <c r="A81" s="10" t="s">
        <v>43</v>
      </c>
      <c r="B81" s="15">
        <v>81.249283667621768</v>
      </c>
    </row>
    <row r="82" spans="1:7">
      <c r="A82" s="10" t="s">
        <v>44</v>
      </c>
      <c r="B82" s="15">
        <v>91.392550143266476</v>
      </c>
    </row>
    <row r="83" spans="1:7">
      <c r="A83" s="10" t="s">
        <v>155</v>
      </c>
      <c r="B83" s="15">
        <v>93.656160458452717</v>
      </c>
    </row>
    <row r="84" spans="1:7">
      <c r="A84" s="10" t="s">
        <v>45</v>
      </c>
      <c r="B84" s="15">
        <v>91.833810888252145</v>
      </c>
    </row>
    <row r="85" spans="1:7">
      <c r="A85" s="20" t="s">
        <v>46</v>
      </c>
      <c r="B85" s="50">
        <f>AVERAGE(B73:B84)</f>
        <v>92.319961795606503</v>
      </c>
    </row>
    <row r="86" spans="1:7">
      <c r="A86" s="49" t="s">
        <v>114</v>
      </c>
    </row>
    <row r="90" spans="1:7" ht="21.75">
      <c r="A90" s="91" t="s">
        <v>191</v>
      </c>
      <c r="B90" s="91"/>
      <c r="C90" s="91"/>
    </row>
    <row r="91" spans="1:7" ht="21.75">
      <c r="A91" s="91" t="s">
        <v>242</v>
      </c>
      <c r="B91" s="91"/>
      <c r="C91" s="91"/>
      <c r="F91" s="24"/>
      <c r="G91"/>
    </row>
    <row r="92" spans="1:7">
      <c r="A92" s="10" t="s">
        <v>47</v>
      </c>
      <c r="B92" s="11" t="s">
        <v>48</v>
      </c>
      <c r="C92" s="64" t="s">
        <v>3</v>
      </c>
      <c r="F92" s="24"/>
      <c r="G92"/>
    </row>
    <row r="93" spans="1:7">
      <c r="A93" s="10">
        <v>0</v>
      </c>
      <c r="B93" s="16">
        <v>1</v>
      </c>
      <c r="C93" s="25">
        <f>B93/$B$104</f>
        <v>5.7306590257879652E-4</v>
      </c>
      <c r="D93" s="24"/>
      <c r="E93"/>
      <c r="F93" s="24"/>
      <c r="G93"/>
    </row>
    <row r="94" spans="1:7">
      <c r="A94" s="10">
        <v>1</v>
      </c>
      <c r="B94" s="16">
        <v>0</v>
      </c>
      <c r="C94" s="25">
        <f t="shared" ref="C94:C103" si="1">B94/$B$104</f>
        <v>0</v>
      </c>
      <c r="F94" s="24"/>
      <c r="G94"/>
    </row>
    <row r="95" spans="1:7">
      <c r="A95" s="10">
        <v>2</v>
      </c>
      <c r="B95" s="16">
        <v>2</v>
      </c>
      <c r="C95" s="25">
        <f t="shared" si="1"/>
        <v>1.146131805157593E-3</v>
      </c>
      <c r="D95" s="24"/>
      <c r="E95"/>
      <c r="F95" s="24"/>
      <c r="G95"/>
    </row>
    <row r="96" spans="1:7">
      <c r="A96" s="10">
        <v>3</v>
      </c>
      <c r="B96" s="16">
        <v>4</v>
      </c>
      <c r="C96" s="25">
        <f t="shared" si="1"/>
        <v>2.2922636103151861E-3</v>
      </c>
      <c r="D96" s="24"/>
      <c r="E96"/>
      <c r="F96" s="24"/>
      <c r="G96"/>
    </row>
    <row r="97" spans="1:7">
      <c r="A97" s="10">
        <v>4</v>
      </c>
      <c r="B97" s="16">
        <v>24</v>
      </c>
      <c r="C97" s="25">
        <f t="shared" si="1"/>
        <v>1.3753581661891117E-2</v>
      </c>
      <c r="D97" s="24"/>
      <c r="E97"/>
      <c r="F97" s="24"/>
      <c r="G97"/>
    </row>
    <row r="98" spans="1:7">
      <c r="A98" s="10">
        <v>5</v>
      </c>
      <c r="B98" s="16">
        <v>18</v>
      </c>
      <c r="C98" s="25">
        <f t="shared" si="1"/>
        <v>1.0315186246418338E-2</v>
      </c>
      <c r="D98" s="24"/>
      <c r="E98"/>
      <c r="F98" s="24"/>
      <c r="G98"/>
    </row>
    <row r="99" spans="1:7">
      <c r="A99" s="10">
        <v>6</v>
      </c>
      <c r="B99" s="16">
        <v>81</v>
      </c>
      <c r="C99" s="25">
        <f t="shared" si="1"/>
        <v>4.6418338108882524E-2</v>
      </c>
      <c r="D99" s="24"/>
      <c r="E99"/>
      <c r="F99" s="24"/>
      <c r="G99"/>
    </row>
    <row r="100" spans="1:7">
      <c r="A100" s="10">
        <v>7</v>
      </c>
      <c r="B100" s="16">
        <v>116</v>
      </c>
      <c r="C100" s="25">
        <f t="shared" si="1"/>
        <v>6.6475644699140399E-2</v>
      </c>
      <c r="D100" s="24"/>
      <c r="E100"/>
      <c r="F100" s="24"/>
      <c r="G100"/>
    </row>
    <row r="101" spans="1:7">
      <c r="A101" s="10">
        <v>8</v>
      </c>
      <c r="B101" s="16">
        <v>422</v>
      </c>
      <c r="C101" s="25">
        <f t="shared" si="1"/>
        <v>0.24183381088825215</v>
      </c>
      <c r="D101" s="24"/>
      <c r="E101"/>
      <c r="F101" s="24"/>
      <c r="G101"/>
    </row>
    <row r="102" spans="1:7">
      <c r="A102" s="10">
        <v>9</v>
      </c>
      <c r="B102" s="16">
        <v>217</v>
      </c>
      <c r="C102" s="25">
        <f t="shared" si="1"/>
        <v>0.12435530085959885</v>
      </c>
      <c r="D102" s="24"/>
      <c r="E102"/>
      <c r="F102" s="28"/>
      <c r="G102" s="28"/>
    </row>
    <row r="103" spans="1:7">
      <c r="A103" s="10">
        <v>10</v>
      </c>
      <c r="B103" s="16">
        <v>860</v>
      </c>
      <c r="C103" s="25">
        <f t="shared" si="1"/>
        <v>0.49283667621776506</v>
      </c>
      <c r="D103" s="24"/>
      <c r="E103"/>
      <c r="F103" s="28"/>
      <c r="G103" s="28"/>
    </row>
    <row r="104" spans="1:7">
      <c r="A104" s="10" t="s">
        <v>48</v>
      </c>
      <c r="B104" s="6">
        <f>SUM(B93:B103)</f>
        <v>1745</v>
      </c>
      <c r="C104" s="51">
        <f>SUM(C93:C103)</f>
        <v>1</v>
      </c>
      <c r="F104" s="28"/>
      <c r="G104" s="28"/>
    </row>
    <row r="105" spans="1:7">
      <c r="A105" s="49" t="s">
        <v>114</v>
      </c>
      <c r="F105" s="28"/>
      <c r="G105" s="28"/>
    </row>
    <row r="106" spans="1:7">
      <c r="F106" s="28"/>
      <c r="G106" s="28"/>
    </row>
    <row r="108" spans="1:7" ht="21.75">
      <c r="A108" s="91" t="s">
        <v>192</v>
      </c>
      <c r="B108" s="91"/>
      <c r="C108" s="91"/>
    </row>
    <row r="109" spans="1:7" ht="21.75">
      <c r="A109" s="91" t="s">
        <v>116</v>
      </c>
      <c r="B109" s="91"/>
      <c r="C109" s="91"/>
    </row>
    <row r="110" spans="1:7">
      <c r="A110" s="84" t="s">
        <v>49</v>
      </c>
      <c r="B110" s="12" t="s">
        <v>4</v>
      </c>
      <c r="C110" s="15">
        <v>93.279742765273312</v>
      </c>
    </row>
    <row r="111" spans="1:7">
      <c r="A111" s="84"/>
      <c r="B111" s="12" t="s">
        <v>5</v>
      </c>
      <c r="C111" s="15">
        <v>92.252440725244071</v>
      </c>
    </row>
    <row r="112" spans="1:7">
      <c r="A112" s="84" t="s">
        <v>8</v>
      </c>
      <c r="B112" s="12" t="s">
        <v>15</v>
      </c>
      <c r="C112" s="15">
        <v>92.002249718785151</v>
      </c>
    </row>
    <row r="113" spans="1:3">
      <c r="A113" s="84"/>
      <c r="B113" s="12" t="s">
        <v>50</v>
      </c>
      <c r="C113" s="15">
        <v>92.88551401869158</v>
      </c>
    </row>
    <row r="114" spans="1:3">
      <c r="A114" s="84" t="s">
        <v>51</v>
      </c>
      <c r="B114" s="12">
        <v>9</v>
      </c>
      <c r="C114" s="15">
        <v>95.351351351351354</v>
      </c>
    </row>
    <row r="115" spans="1:3">
      <c r="A115" s="84"/>
      <c r="B115" s="12" t="s">
        <v>52</v>
      </c>
      <c r="C115" s="15">
        <v>94.448051948051955</v>
      </c>
    </row>
    <row r="116" spans="1:3">
      <c r="A116" s="84"/>
      <c r="B116" s="12" t="s">
        <v>53</v>
      </c>
      <c r="C116" s="15">
        <v>90.422535211267601</v>
      </c>
    </row>
    <row r="117" spans="1:3">
      <c r="A117" s="84"/>
      <c r="B117" s="12" t="s">
        <v>54</v>
      </c>
      <c r="C117" s="15">
        <v>91.983805668016188</v>
      </c>
    </row>
    <row r="118" spans="1:3">
      <c r="A118" s="84"/>
      <c r="B118" s="12" t="s">
        <v>55</v>
      </c>
      <c r="C118" s="15">
        <v>88.005698005698008</v>
      </c>
    </row>
    <row r="119" spans="1:3">
      <c r="A119" s="49" t="s">
        <v>114</v>
      </c>
    </row>
    <row r="122" spans="1:3" ht="21.75">
      <c r="A122" s="91" t="s">
        <v>193</v>
      </c>
      <c r="B122" s="91"/>
      <c r="C122" s="91"/>
    </row>
    <row r="123" spans="1:3" ht="21.75">
      <c r="A123" s="91" t="s">
        <v>117</v>
      </c>
      <c r="B123" s="91"/>
      <c r="C123" s="91"/>
    </row>
    <row r="124" spans="1:3">
      <c r="A124" s="84" t="s">
        <v>49</v>
      </c>
      <c r="B124" s="12" t="s">
        <v>4</v>
      </c>
      <c r="C124" s="15">
        <v>96.816720257234721</v>
      </c>
    </row>
    <row r="125" spans="1:3">
      <c r="A125" s="84"/>
      <c r="B125" s="12" t="s">
        <v>5</v>
      </c>
      <c r="C125" s="15">
        <v>96.924686192468613</v>
      </c>
    </row>
    <row r="126" spans="1:3">
      <c r="A126" s="84" t="s">
        <v>8</v>
      </c>
      <c r="B126" s="12" t="s">
        <v>15</v>
      </c>
      <c r="C126" s="15">
        <v>97.019122609673786</v>
      </c>
    </row>
    <row r="127" spans="1:3">
      <c r="A127" s="84"/>
      <c r="B127" s="12" t="s">
        <v>50</v>
      </c>
      <c r="C127" s="15">
        <v>96.787383177570092</v>
      </c>
    </row>
    <row r="128" spans="1:3">
      <c r="A128" s="84" t="s">
        <v>51</v>
      </c>
      <c r="B128" s="12">
        <v>9</v>
      </c>
      <c r="C128" s="15">
        <v>98.162162162162161</v>
      </c>
    </row>
    <row r="129" spans="1:3">
      <c r="A129" s="84"/>
      <c r="B129" s="12" t="s">
        <v>52</v>
      </c>
      <c r="C129" s="15">
        <v>97.20779220779221</v>
      </c>
    </row>
    <row r="130" spans="1:3">
      <c r="A130" s="84"/>
      <c r="B130" s="12" t="s">
        <v>53</v>
      </c>
      <c r="C130" s="15">
        <v>96.338028169014081</v>
      </c>
    </row>
    <row r="131" spans="1:3">
      <c r="A131" s="84"/>
      <c r="B131" s="12" t="s">
        <v>54</v>
      </c>
      <c r="C131" s="15">
        <v>96.680161943319831</v>
      </c>
    </row>
    <row r="132" spans="1:3">
      <c r="A132" s="84"/>
      <c r="B132" s="12" t="s">
        <v>55</v>
      </c>
      <c r="C132" s="15">
        <v>95.270655270655283</v>
      </c>
    </row>
    <row r="133" spans="1:3">
      <c r="A133" s="49" t="s">
        <v>114</v>
      </c>
    </row>
    <row r="137" spans="1:3" ht="21.75">
      <c r="A137" s="91" t="s">
        <v>194</v>
      </c>
      <c r="B137" s="91"/>
      <c r="C137" s="91"/>
    </row>
    <row r="138" spans="1:3" ht="21.75">
      <c r="A138" s="91" t="s">
        <v>118</v>
      </c>
      <c r="B138" s="91"/>
      <c r="C138" s="91"/>
    </row>
    <row r="139" spans="1:3">
      <c r="A139" s="84" t="s">
        <v>49</v>
      </c>
      <c r="B139" s="12" t="s">
        <v>4</v>
      </c>
      <c r="C139" s="15">
        <v>92.315112540192928</v>
      </c>
    </row>
    <row r="140" spans="1:3">
      <c r="A140" s="84"/>
      <c r="B140" s="12" t="s">
        <v>5</v>
      </c>
      <c r="C140" s="15">
        <v>92.015341701534169</v>
      </c>
    </row>
    <row r="141" spans="1:3">
      <c r="A141" s="84" t="s">
        <v>8</v>
      </c>
      <c r="B141" s="12" t="s">
        <v>15</v>
      </c>
      <c r="C141" s="15">
        <v>91.56355455568054</v>
      </c>
    </row>
    <row r="142" spans="1:3">
      <c r="A142" s="84"/>
      <c r="B142" s="12" t="s">
        <v>50</v>
      </c>
      <c r="C142" s="15">
        <v>92.59345794392523</v>
      </c>
    </row>
    <row r="143" spans="1:3">
      <c r="A143" s="84" t="s">
        <v>51</v>
      </c>
      <c r="B143" s="12">
        <v>9</v>
      </c>
      <c r="C143" s="15">
        <v>93.585585585585576</v>
      </c>
    </row>
    <row r="144" spans="1:3">
      <c r="A144" s="84"/>
      <c r="B144" s="12">
        <v>10</v>
      </c>
      <c r="C144" s="15">
        <v>92.337662337662337</v>
      </c>
    </row>
    <row r="145" spans="1:3">
      <c r="A145" s="84"/>
      <c r="B145" s="12">
        <v>11</v>
      </c>
      <c r="C145" s="15">
        <v>92.077464788732399</v>
      </c>
    </row>
    <row r="146" spans="1:3">
      <c r="A146" s="84"/>
      <c r="B146" s="12">
        <v>12</v>
      </c>
      <c r="C146" s="15">
        <v>91.700404858299592</v>
      </c>
    </row>
    <row r="147" spans="1:3">
      <c r="A147" s="84"/>
      <c r="B147" s="12">
        <v>13</v>
      </c>
      <c r="C147" s="15">
        <v>89.686609686609685</v>
      </c>
    </row>
    <row r="148" spans="1:3">
      <c r="A148" s="49" t="s">
        <v>114</v>
      </c>
    </row>
    <row r="151" spans="1:3" ht="21.75">
      <c r="A151" s="91" t="s">
        <v>195</v>
      </c>
      <c r="B151" s="91"/>
      <c r="C151" s="91"/>
    </row>
    <row r="152" spans="1:3" ht="21.75">
      <c r="A152" s="91" t="s">
        <v>119</v>
      </c>
      <c r="B152" s="91"/>
      <c r="C152" s="91"/>
    </row>
    <row r="153" spans="1:3">
      <c r="A153" s="84" t="s">
        <v>49</v>
      </c>
      <c r="B153" s="12" t="s">
        <v>4</v>
      </c>
      <c r="C153" s="15">
        <v>92.572347266881025</v>
      </c>
    </row>
    <row r="154" spans="1:3">
      <c r="A154" s="84"/>
      <c r="B154" s="12" t="s">
        <v>5</v>
      </c>
      <c r="C154" s="15">
        <v>92.071129707112959</v>
      </c>
    </row>
    <row r="155" spans="1:3">
      <c r="A155" s="84" t="s">
        <v>8</v>
      </c>
      <c r="B155" s="12" t="s">
        <v>15</v>
      </c>
      <c r="C155" s="15">
        <v>91.95725534308211</v>
      </c>
    </row>
    <row r="156" spans="1:3">
      <c r="A156" s="84"/>
      <c r="B156" s="12" t="s">
        <v>50</v>
      </c>
      <c r="C156" s="15">
        <v>92.371495327102792</v>
      </c>
    </row>
    <row r="157" spans="1:3">
      <c r="A157" s="84" t="s">
        <v>51</v>
      </c>
      <c r="B157" s="12">
        <v>9</v>
      </c>
      <c r="C157" s="15">
        <v>94.162162162162161</v>
      </c>
    </row>
    <row r="158" spans="1:3">
      <c r="A158" s="84"/>
      <c r="B158" s="12">
        <v>10</v>
      </c>
      <c r="C158" s="15">
        <v>92.727272727272734</v>
      </c>
    </row>
    <row r="159" spans="1:3">
      <c r="A159" s="84"/>
      <c r="B159" s="12">
        <v>11</v>
      </c>
      <c r="C159" s="15">
        <v>92.077464788732399</v>
      </c>
    </row>
    <row r="160" spans="1:3">
      <c r="A160" s="84"/>
      <c r="B160" s="12">
        <v>12</v>
      </c>
      <c r="C160" s="15">
        <v>90.931174089068833</v>
      </c>
    </row>
    <row r="161" spans="1:3">
      <c r="A161" s="84"/>
      <c r="B161" s="12">
        <v>13</v>
      </c>
      <c r="C161" s="15">
        <v>89.430199430199423</v>
      </c>
    </row>
    <row r="162" spans="1:3">
      <c r="A162" s="49" t="s">
        <v>114</v>
      </c>
    </row>
    <row r="166" spans="1:3" ht="21.75">
      <c r="A166" s="91" t="s">
        <v>196</v>
      </c>
      <c r="B166" s="91"/>
      <c r="C166" s="91"/>
    </row>
    <row r="167" spans="1:3" ht="21.75">
      <c r="A167" s="91" t="s">
        <v>120</v>
      </c>
      <c r="B167" s="91"/>
      <c r="C167" s="91"/>
    </row>
    <row r="168" spans="1:3">
      <c r="A168" s="84" t="s">
        <v>49</v>
      </c>
      <c r="B168" s="12" t="s">
        <v>4</v>
      </c>
      <c r="C168" s="15">
        <v>94.79099678456592</v>
      </c>
    </row>
    <row r="169" spans="1:3">
      <c r="A169" s="84"/>
      <c r="B169" s="12" t="s">
        <v>5</v>
      </c>
      <c r="C169" s="15">
        <v>95.062761506276146</v>
      </c>
    </row>
    <row r="170" spans="1:3">
      <c r="A170" s="84" t="s">
        <v>8</v>
      </c>
      <c r="B170" s="12" t="s">
        <v>15</v>
      </c>
      <c r="C170" s="15">
        <v>94.758155230596174</v>
      </c>
    </row>
    <row r="171" spans="1:3">
      <c r="A171" s="84"/>
      <c r="B171" s="12" t="s">
        <v>50</v>
      </c>
      <c r="C171" s="15">
        <v>95.280373831775705</v>
      </c>
    </row>
    <row r="172" spans="1:3">
      <c r="A172" s="84" t="s">
        <v>51</v>
      </c>
      <c r="B172" s="12">
        <v>9</v>
      </c>
      <c r="C172" s="15">
        <v>95.675675675675677</v>
      </c>
    </row>
    <row r="173" spans="1:3">
      <c r="A173" s="84"/>
      <c r="B173" s="12">
        <v>10</v>
      </c>
      <c r="C173" s="15">
        <v>94.740259740259745</v>
      </c>
    </row>
    <row r="174" spans="1:3">
      <c r="A174" s="84"/>
      <c r="B174" s="12">
        <v>11</v>
      </c>
      <c r="C174" s="15">
        <v>94.507042253521121</v>
      </c>
    </row>
    <row r="175" spans="1:3">
      <c r="A175" s="84"/>
      <c r="B175" s="12">
        <v>12</v>
      </c>
      <c r="C175" s="15">
        <v>94.979757085020239</v>
      </c>
    </row>
    <row r="176" spans="1:3">
      <c r="A176" s="84"/>
      <c r="B176" s="12">
        <v>13</v>
      </c>
      <c r="C176" s="15">
        <v>94.643874643874639</v>
      </c>
    </row>
    <row r="177" spans="1:3">
      <c r="A177" s="49" t="s">
        <v>114</v>
      </c>
    </row>
    <row r="180" spans="1:3" ht="21.75">
      <c r="A180" s="91" t="s">
        <v>197</v>
      </c>
      <c r="B180" s="91"/>
      <c r="C180" s="91"/>
    </row>
    <row r="181" spans="1:3" ht="21.75">
      <c r="A181" s="91" t="s">
        <v>121</v>
      </c>
      <c r="B181" s="91"/>
      <c r="C181" s="91"/>
    </row>
    <row r="182" spans="1:3">
      <c r="A182" s="84" t="s">
        <v>49</v>
      </c>
      <c r="B182" s="12" t="s">
        <v>4</v>
      </c>
      <c r="C182" s="15">
        <v>91.672025723472657</v>
      </c>
    </row>
    <row r="183" spans="1:3">
      <c r="A183" s="84"/>
      <c r="B183" s="12" t="s">
        <v>5</v>
      </c>
      <c r="C183" s="15">
        <v>92.119944211994422</v>
      </c>
    </row>
    <row r="184" spans="1:3">
      <c r="A184" s="84" t="s">
        <v>8</v>
      </c>
      <c r="B184" s="12" t="s">
        <v>15</v>
      </c>
      <c r="C184" s="15">
        <v>91.70978627671542</v>
      </c>
    </row>
    <row r="185" spans="1:3">
      <c r="A185" s="84"/>
      <c r="B185" s="12" t="s">
        <v>50</v>
      </c>
      <c r="C185" s="15">
        <v>92.383177570093466</v>
      </c>
    </row>
    <row r="186" spans="1:3">
      <c r="A186" s="84" t="s">
        <v>51</v>
      </c>
      <c r="B186" s="12">
        <v>9</v>
      </c>
      <c r="C186" s="15">
        <v>94.180180180180173</v>
      </c>
    </row>
    <row r="187" spans="1:3">
      <c r="A187" s="84"/>
      <c r="B187" s="12">
        <v>10</v>
      </c>
      <c r="C187" s="15">
        <v>91.948051948051955</v>
      </c>
    </row>
    <row r="188" spans="1:3">
      <c r="A188" s="84"/>
      <c r="B188" s="12">
        <v>11</v>
      </c>
      <c r="C188" s="15">
        <v>89.507042253521121</v>
      </c>
    </row>
    <row r="189" spans="1:3">
      <c r="A189" s="84"/>
      <c r="B189" s="12">
        <v>12</v>
      </c>
      <c r="C189" s="15">
        <v>93.15789473684211</v>
      </c>
    </row>
    <row r="190" spans="1:3">
      <c r="A190" s="84"/>
      <c r="B190" s="12">
        <v>13</v>
      </c>
      <c r="C190" s="15">
        <v>90</v>
      </c>
    </row>
    <row r="191" spans="1:3">
      <c r="A191" s="49" t="s">
        <v>114</v>
      </c>
    </row>
    <row r="196" spans="1:3" ht="21.75">
      <c r="A196" s="91" t="s">
        <v>198</v>
      </c>
      <c r="B196" s="91"/>
      <c r="C196" s="91"/>
    </row>
    <row r="197" spans="1:3" ht="21.75">
      <c r="A197" s="91" t="s">
        <v>122</v>
      </c>
      <c r="B197" s="91"/>
      <c r="C197" s="91"/>
    </row>
    <row r="198" spans="1:3">
      <c r="A198" s="84" t="s">
        <v>49</v>
      </c>
      <c r="B198" s="12" t="s">
        <v>4</v>
      </c>
      <c r="C198" s="15">
        <v>94.694533762057887</v>
      </c>
    </row>
    <row r="199" spans="1:3">
      <c r="A199" s="84"/>
      <c r="B199" s="12" t="s">
        <v>5</v>
      </c>
      <c r="C199" s="15">
        <v>95.432357043235712</v>
      </c>
    </row>
    <row r="200" spans="1:3">
      <c r="A200" s="84" t="s">
        <v>8</v>
      </c>
      <c r="B200" s="12" t="s">
        <v>15</v>
      </c>
      <c r="C200" s="15">
        <v>94.34195725534309</v>
      </c>
    </row>
    <row r="201" spans="1:3">
      <c r="A201" s="84"/>
      <c r="B201" s="12" t="s">
        <v>50</v>
      </c>
      <c r="C201" s="15">
        <v>96.296728971962608</v>
      </c>
    </row>
    <row r="202" spans="1:3">
      <c r="A202" s="84" t="s">
        <v>51</v>
      </c>
      <c r="B202" s="12">
        <v>9</v>
      </c>
      <c r="C202" s="15">
        <v>96.594594594594582</v>
      </c>
    </row>
    <row r="203" spans="1:3">
      <c r="A203" s="84"/>
      <c r="B203" s="12">
        <v>10</v>
      </c>
      <c r="C203" s="15">
        <v>95.584415584415581</v>
      </c>
    </row>
    <row r="204" spans="1:3">
      <c r="A204" s="84"/>
      <c r="B204" s="12">
        <v>11</v>
      </c>
      <c r="C204" s="15">
        <v>94.471830985915503</v>
      </c>
    </row>
    <row r="205" spans="1:3">
      <c r="A205" s="84"/>
      <c r="B205" s="12">
        <v>12</v>
      </c>
      <c r="C205" s="15">
        <v>94.412955465587046</v>
      </c>
    </row>
    <row r="206" spans="1:3">
      <c r="A206" s="84"/>
      <c r="B206" s="12">
        <v>13</v>
      </c>
      <c r="C206" s="15">
        <v>94.301994301994299</v>
      </c>
    </row>
    <row r="207" spans="1:3">
      <c r="A207" s="49" t="s">
        <v>114</v>
      </c>
    </row>
    <row r="211" spans="1:3" ht="21.75">
      <c r="A211" s="91" t="s">
        <v>199</v>
      </c>
      <c r="B211" s="91"/>
      <c r="C211" s="91"/>
    </row>
    <row r="212" spans="1:3" ht="21.75">
      <c r="A212" s="91" t="s">
        <v>123</v>
      </c>
      <c r="B212" s="91"/>
      <c r="C212" s="91"/>
    </row>
    <row r="213" spans="1:3">
      <c r="A213" s="84" t="s">
        <v>49</v>
      </c>
      <c r="B213" s="12" t="s">
        <v>4</v>
      </c>
      <c r="C213" s="15">
        <v>94.212218649517681</v>
      </c>
    </row>
    <row r="214" spans="1:3">
      <c r="A214" s="84"/>
      <c r="B214" s="12" t="s">
        <v>5</v>
      </c>
      <c r="C214" s="15">
        <v>93.479776847977689</v>
      </c>
    </row>
    <row r="215" spans="1:3">
      <c r="A215" s="84" t="s">
        <v>8</v>
      </c>
      <c r="B215" s="12" t="s">
        <v>15</v>
      </c>
      <c r="C215" s="15">
        <v>92.947131608548943</v>
      </c>
    </row>
    <row r="216" spans="1:3">
      <c r="A216" s="84"/>
      <c r="B216" s="12" t="s">
        <v>50</v>
      </c>
      <c r="C216" s="15">
        <v>94.299065420560751</v>
      </c>
    </row>
    <row r="217" spans="1:3">
      <c r="A217" s="84" t="s">
        <v>51</v>
      </c>
      <c r="B217" s="12">
        <v>9</v>
      </c>
      <c r="C217" s="15">
        <v>95.099099099099092</v>
      </c>
    </row>
    <row r="218" spans="1:3">
      <c r="A218" s="84"/>
      <c r="B218" s="12">
        <v>10</v>
      </c>
      <c r="C218" s="15">
        <v>94.805194805194816</v>
      </c>
    </row>
    <row r="219" spans="1:3">
      <c r="A219" s="84"/>
      <c r="B219" s="12">
        <v>11</v>
      </c>
      <c r="C219" s="15">
        <v>92.922535211267601</v>
      </c>
    </row>
    <row r="220" spans="1:3">
      <c r="A220" s="84"/>
      <c r="B220" s="12">
        <v>12</v>
      </c>
      <c r="C220" s="15">
        <v>92.510121457489873</v>
      </c>
    </row>
    <row r="221" spans="1:3">
      <c r="A221" s="84"/>
      <c r="B221" s="12">
        <v>13</v>
      </c>
      <c r="C221" s="15">
        <v>91.509971509971507</v>
      </c>
    </row>
    <row r="222" spans="1:3">
      <c r="A222" s="49" t="s">
        <v>114</v>
      </c>
    </row>
    <row r="225" spans="1:3" ht="21.75">
      <c r="A225" s="91" t="s">
        <v>200</v>
      </c>
      <c r="B225" s="91"/>
      <c r="C225" s="91"/>
    </row>
    <row r="226" spans="1:3" ht="21.75">
      <c r="A226" s="91" t="s">
        <v>254</v>
      </c>
      <c r="B226" s="91"/>
      <c r="C226" s="91"/>
    </row>
    <row r="227" spans="1:3">
      <c r="A227" s="84" t="s">
        <v>49</v>
      </c>
      <c r="B227" s="12" t="s">
        <v>4</v>
      </c>
      <c r="C227" s="15">
        <v>95.273311897106097</v>
      </c>
    </row>
    <row r="228" spans="1:3">
      <c r="A228" s="84"/>
      <c r="B228" s="12" t="s">
        <v>5</v>
      </c>
      <c r="C228" s="15">
        <v>92.029288702928866</v>
      </c>
    </row>
    <row r="229" spans="1:3">
      <c r="A229" s="84" t="s">
        <v>8</v>
      </c>
      <c r="B229" s="12" t="s">
        <v>15</v>
      </c>
      <c r="C229" s="15">
        <v>92.654668166479183</v>
      </c>
    </row>
    <row r="230" spans="1:3">
      <c r="A230" s="84"/>
      <c r="B230" s="12" t="s">
        <v>50</v>
      </c>
      <c r="C230" s="15">
        <v>92.558411214953281</v>
      </c>
    </row>
    <row r="231" spans="1:3">
      <c r="A231" s="84" t="s">
        <v>51</v>
      </c>
      <c r="B231" s="12">
        <v>9</v>
      </c>
      <c r="C231" s="15">
        <v>93.693693693693689</v>
      </c>
    </row>
    <row r="232" spans="1:3">
      <c r="A232" s="84"/>
      <c r="B232" s="12">
        <v>10</v>
      </c>
      <c r="C232" s="15">
        <v>93.766233766233768</v>
      </c>
    </row>
    <row r="233" spans="1:3">
      <c r="A233" s="84"/>
      <c r="B233" s="12">
        <v>11</v>
      </c>
      <c r="C233" s="15">
        <v>90.985915492957744</v>
      </c>
    </row>
    <row r="234" spans="1:3">
      <c r="A234" s="84"/>
      <c r="B234" s="12">
        <v>12</v>
      </c>
      <c r="C234" s="15">
        <v>92.834008097165992</v>
      </c>
    </row>
    <row r="235" spans="1:3">
      <c r="A235" s="84"/>
      <c r="B235" s="12">
        <v>13</v>
      </c>
      <c r="C235" s="15">
        <v>91.025641025641022</v>
      </c>
    </row>
    <row r="236" spans="1:3">
      <c r="A236" s="49" t="s">
        <v>114</v>
      </c>
    </row>
    <row r="240" spans="1:3" ht="21.75">
      <c r="A240" s="91" t="s">
        <v>201</v>
      </c>
      <c r="B240" s="91"/>
      <c r="C240" s="91"/>
    </row>
    <row r="241" spans="1:3" ht="21.75">
      <c r="A241" s="91" t="s">
        <v>124</v>
      </c>
      <c r="B241" s="91"/>
      <c r="C241" s="91"/>
    </row>
    <row r="242" spans="1:3">
      <c r="A242" s="84" t="s">
        <v>49</v>
      </c>
      <c r="B242" s="12" t="s">
        <v>4</v>
      </c>
      <c r="C242" s="15">
        <v>72.9903536977492</v>
      </c>
    </row>
    <row r="243" spans="1:3">
      <c r="A243" s="84"/>
      <c r="B243" s="12" t="s">
        <v>5</v>
      </c>
      <c r="C243" s="15">
        <v>83.040446304044622</v>
      </c>
    </row>
    <row r="244" spans="1:3">
      <c r="A244" s="84" t="s">
        <v>8</v>
      </c>
      <c r="B244" s="12" t="s">
        <v>15</v>
      </c>
      <c r="C244" s="15">
        <v>78.188976377952756</v>
      </c>
    </row>
    <row r="245" spans="1:3">
      <c r="A245" s="84"/>
      <c r="B245" s="12" t="s">
        <v>50</v>
      </c>
      <c r="C245" s="15">
        <v>84.427570093457945</v>
      </c>
    </row>
    <row r="246" spans="1:3">
      <c r="A246" s="84" t="s">
        <v>51</v>
      </c>
      <c r="B246" s="12">
        <v>9</v>
      </c>
      <c r="C246" s="15">
        <v>84.756756756756758</v>
      </c>
    </row>
    <row r="247" spans="1:3">
      <c r="A247" s="84"/>
      <c r="B247" s="12">
        <v>10</v>
      </c>
      <c r="C247" s="15">
        <v>83.636363636363626</v>
      </c>
    </row>
    <row r="248" spans="1:3">
      <c r="A248" s="84"/>
      <c r="B248" s="12">
        <v>11</v>
      </c>
      <c r="C248" s="15">
        <v>77.781690140845072</v>
      </c>
    </row>
    <row r="249" spans="1:3">
      <c r="A249" s="84"/>
      <c r="B249" s="12">
        <v>12</v>
      </c>
      <c r="C249" s="15">
        <v>80.526315789473685</v>
      </c>
    </row>
    <row r="250" spans="1:3">
      <c r="A250" s="84"/>
      <c r="B250" s="12">
        <v>13</v>
      </c>
      <c r="C250" s="15">
        <v>76.92307692307692</v>
      </c>
    </row>
    <row r="251" spans="1:3">
      <c r="A251" s="49" t="s">
        <v>114</v>
      </c>
    </row>
    <row r="256" spans="1:3" ht="21.75">
      <c r="A256" s="91" t="s">
        <v>202</v>
      </c>
      <c r="B256" s="91"/>
      <c r="C256" s="91"/>
    </row>
    <row r="257" spans="1:3" ht="21.75">
      <c r="A257" s="91" t="s">
        <v>125</v>
      </c>
      <c r="B257" s="91"/>
      <c r="C257" s="91"/>
    </row>
    <row r="258" spans="1:3">
      <c r="A258" s="84" t="s">
        <v>49</v>
      </c>
      <c r="B258" s="12" t="s">
        <v>4</v>
      </c>
      <c r="C258" s="15">
        <v>91.80064308681672</v>
      </c>
    </row>
    <row r="259" spans="1:3">
      <c r="A259" s="84"/>
      <c r="B259" s="12" t="s">
        <v>5</v>
      </c>
      <c r="C259" s="15">
        <v>91.304044630404462</v>
      </c>
    </row>
    <row r="260" spans="1:3">
      <c r="A260" s="84" t="s">
        <v>8</v>
      </c>
      <c r="B260" s="12" t="s">
        <v>15</v>
      </c>
      <c r="C260" s="15">
        <v>91.428571428571416</v>
      </c>
    </row>
    <row r="261" spans="1:3">
      <c r="A261" s="84"/>
      <c r="B261" s="12" t="s">
        <v>50</v>
      </c>
      <c r="C261" s="15">
        <v>91.355140186915889</v>
      </c>
    </row>
    <row r="262" spans="1:3">
      <c r="A262" s="84" t="s">
        <v>51</v>
      </c>
      <c r="B262" s="12">
        <v>9</v>
      </c>
      <c r="C262" s="15">
        <v>93.333333333333343</v>
      </c>
    </row>
    <row r="263" spans="1:3">
      <c r="A263" s="84"/>
      <c r="B263" s="12">
        <v>10</v>
      </c>
      <c r="C263" s="15">
        <v>92.857142857142861</v>
      </c>
    </row>
    <row r="264" spans="1:3">
      <c r="A264" s="84"/>
      <c r="B264" s="12">
        <v>11</v>
      </c>
      <c r="C264" s="15">
        <v>89.647887323943664</v>
      </c>
    </row>
    <row r="265" spans="1:3">
      <c r="A265" s="84"/>
      <c r="B265" s="12">
        <v>12</v>
      </c>
      <c r="C265" s="15">
        <v>91.538461538461533</v>
      </c>
    </row>
    <row r="266" spans="1:3">
      <c r="A266" s="84"/>
      <c r="B266" s="12">
        <v>13</v>
      </c>
      <c r="C266" s="15">
        <v>88.347578347578349</v>
      </c>
    </row>
    <row r="267" spans="1:3">
      <c r="A267" s="49" t="s">
        <v>114</v>
      </c>
    </row>
    <row r="270" spans="1:3" ht="21.75">
      <c r="A270" s="91" t="s">
        <v>203</v>
      </c>
      <c r="B270" s="91"/>
      <c r="C270" s="91"/>
    </row>
    <row r="271" spans="1:3" ht="21.75">
      <c r="A271" s="91" t="s">
        <v>151</v>
      </c>
      <c r="B271" s="91"/>
      <c r="C271" s="91"/>
    </row>
    <row r="272" spans="1:3">
      <c r="A272" s="84" t="s">
        <v>49</v>
      </c>
      <c r="B272" s="12" t="s">
        <v>4</v>
      </c>
      <c r="C272" s="15">
        <v>94.565916398713824</v>
      </c>
    </row>
    <row r="273" spans="1:3">
      <c r="A273" s="84"/>
      <c r="B273" s="12" t="s">
        <v>5</v>
      </c>
      <c r="C273" s="15">
        <v>93.458856345885636</v>
      </c>
    </row>
    <row r="274" spans="1:3">
      <c r="A274" s="84" t="s">
        <v>8</v>
      </c>
      <c r="B274" s="12" t="s">
        <v>15</v>
      </c>
      <c r="C274" s="15">
        <v>94.859392575928013</v>
      </c>
    </row>
    <row r="275" spans="1:3">
      <c r="A275" s="84"/>
      <c r="B275" s="12" t="s">
        <v>50</v>
      </c>
      <c r="C275" s="15">
        <v>92.40654205607477</v>
      </c>
    </row>
    <row r="276" spans="1:3">
      <c r="A276" s="84" t="s">
        <v>51</v>
      </c>
      <c r="B276" s="12">
        <v>9</v>
      </c>
      <c r="C276" s="15">
        <v>92.828828828828819</v>
      </c>
    </row>
    <row r="277" spans="1:3">
      <c r="A277" s="84"/>
      <c r="B277" s="12" t="s">
        <v>52</v>
      </c>
      <c r="C277" s="15">
        <v>92.240259740259745</v>
      </c>
    </row>
    <row r="278" spans="1:3">
      <c r="A278" s="84"/>
      <c r="B278" s="12" t="s">
        <v>53</v>
      </c>
      <c r="C278" s="15">
        <v>92.922535211267601</v>
      </c>
    </row>
    <row r="279" spans="1:3">
      <c r="A279" s="84"/>
      <c r="B279" s="12" t="s">
        <v>54</v>
      </c>
      <c r="C279" s="15">
        <v>94.696356275303643</v>
      </c>
    </row>
    <row r="280" spans="1:3">
      <c r="A280" s="84"/>
      <c r="B280" s="12" t="s">
        <v>55</v>
      </c>
      <c r="C280" s="15">
        <v>96.068376068376068</v>
      </c>
    </row>
    <row r="281" spans="1:3">
      <c r="A281" s="49" t="s">
        <v>114</v>
      </c>
    </row>
    <row r="286" spans="1:3" ht="21.75">
      <c r="A286" s="91" t="s">
        <v>204</v>
      </c>
      <c r="B286" s="91"/>
      <c r="C286" s="91"/>
    </row>
    <row r="287" spans="1:3" ht="21.75">
      <c r="A287" s="91" t="s">
        <v>126</v>
      </c>
      <c r="B287" s="91"/>
      <c r="C287" s="91"/>
    </row>
    <row r="288" spans="1:3">
      <c r="A288" s="84" t="s">
        <v>49</v>
      </c>
      <c r="B288" s="12" t="s">
        <v>4</v>
      </c>
      <c r="C288" s="15">
        <v>92.926045016077182</v>
      </c>
    </row>
    <row r="289" spans="1:3">
      <c r="A289" s="84"/>
      <c r="B289" s="12" t="s">
        <v>5</v>
      </c>
      <c r="C289" s="15">
        <v>91.596931659693169</v>
      </c>
    </row>
    <row r="290" spans="1:3">
      <c r="A290" s="84" t="s">
        <v>8</v>
      </c>
      <c r="B290" s="12" t="s">
        <v>15</v>
      </c>
      <c r="C290" s="15">
        <v>91.079865016872901</v>
      </c>
    </row>
    <row r="291" spans="1:3">
      <c r="A291" s="84"/>
      <c r="B291" s="12" t="s">
        <v>50</v>
      </c>
      <c r="C291" s="15">
        <v>92.616822429906534</v>
      </c>
    </row>
    <row r="292" spans="1:3">
      <c r="A292" s="84" t="s">
        <v>51</v>
      </c>
      <c r="B292" s="12">
        <v>9</v>
      </c>
      <c r="C292" s="15">
        <v>93.567567567567579</v>
      </c>
    </row>
    <row r="293" spans="1:3">
      <c r="A293" s="84"/>
      <c r="B293" s="12" t="s">
        <v>52</v>
      </c>
      <c r="C293" s="15">
        <v>92.629870129870127</v>
      </c>
    </row>
    <row r="294" spans="1:3">
      <c r="A294" s="84"/>
      <c r="B294" s="12" t="s">
        <v>53</v>
      </c>
      <c r="C294" s="15">
        <v>89.929577464788736</v>
      </c>
    </row>
    <row r="295" spans="1:3">
      <c r="A295" s="84"/>
      <c r="B295" s="12" t="s">
        <v>54</v>
      </c>
      <c r="C295" s="15">
        <v>91.578947368421041</v>
      </c>
    </row>
    <row r="296" spans="1:3">
      <c r="A296" s="84"/>
      <c r="B296" s="12" t="s">
        <v>55</v>
      </c>
      <c r="C296" s="15">
        <v>90.113960113960104</v>
      </c>
    </row>
    <row r="297" spans="1:3">
      <c r="A297" s="49" t="s">
        <v>114</v>
      </c>
    </row>
    <row r="300" spans="1:3" ht="21.75">
      <c r="A300" s="91"/>
      <c r="B300" s="91"/>
      <c r="C300" s="91"/>
    </row>
    <row r="301" spans="1:3" ht="21.75">
      <c r="A301" s="91" t="s">
        <v>205</v>
      </c>
      <c r="B301" s="91"/>
      <c r="C301" s="91"/>
    </row>
    <row r="302" spans="1:3" ht="21.75">
      <c r="A302" s="91" t="s">
        <v>127</v>
      </c>
      <c r="B302" s="91"/>
      <c r="C302" s="91"/>
    </row>
    <row r="303" spans="1:3">
      <c r="A303" s="84" t="s">
        <v>8</v>
      </c>
      <c r="B303" s="12" t="s">
        <v>15</v>
      </c>
      <c r="C303" s="15">
        <v>93.41317365269461</v>
      </c>
    </row>
    <row r="304" spans="1:3">
      <c r="A304" s="84"/>
      <c r="B304" s="12" t="s">
        <v>50</v>
      </c>
      <c r="C304" s="15">
        <v>93.125</v>
      </c>
    </row>
    <row r="305" spans="1:3">
      <c r="A305" s="84" t="s">
        <v>51</v>
      </c>
      <c r="B305" s="12">
        <v>9</v>
      </c>
      <c r="C305" s="15">
        <v>96.451612903225794</v>
      </c>
    </row>
    <row r="306" spans="1:3">
      <c r="A306" s="84"/>
      <c r="B306" s="12">
        <v>10</v>
      </c>
      <c r="C306" s="15">
        <v>97.068965517241395</v>
      </c>
    </row>
    <row r="307" spans="1:3">
      <c r="A307" s="84"/>
      <c r="B307" s="12">
        <v>11</v>
      </c>
      <c r="C307" s="15">
        <v>91.454545454545439</v>
      </c>
    </row>
    <row r="308" spans="1:3">
      <c r="A308" s="84"/>
      <c r="B308" s="12">
        <v>12</v>
      </c>
      <c r="C308" s="15">
        <v>93.25</v>
      </c>
    </row>
    <row r="309" spans="1:3">
      <c r="A309" s="84"/>
      <c r="B309" s="12">
        <v>13</v>
      </c>
      <c r="C309" s="15">
        <v>86.92307692307692</v>
      </c>
    </row>
    <row r="310" spans="1:3">
      <c r="A310" s="49" t="s">
        <v>114</v>
      </c>
    </row>
    <row r="314" spans="1:3" ht="21.75">
      <c r="A314" s="91" t="s">
        <v>206</v>
      </c>
      <c r="B314" s="91"/>
      <c r="C314" s="91"/>
    </row>
    <row r="315" spans="1:3" ht="21.75">
      <c r="A315" s="91" t="s">
        <v>128</v>
      </c>
      <c r="B315" s="91"/>
      <c r="C315" s="91"/>
    </row>
    <row r="316" spans="1:3">
      <c r="A316" s="84" t="s">
        <v>8</v>
      </c>
      <c r="B316" s="12" t="s">
        <v>15</v>
      </c>
      <c r="C316" s="15">
        <v>97.664670658682638</v>
      </c>
    </row>
    <row r="317" spans="1:3">
      <c r="A317" s="84"/>
      <c r="B317" s="12" t="s">
        <v>50</v>
      </c>
      <c r="C317" s="15">
        <v>95.833333333333343</v>
      </c>
    </row>
    <row r="318" spans="1:3">
      <c r="A318" s="84" t="s">
        <v>51</v>
      </c>
      <c r="B318" s="12">
        <v>9</v>
      </c>
      <c r="C318" s="15">
        <v>98.494623655913983</v>
      </c>
    </row>
    <row r="319" spans="1:3">
      <c r="A319" s="84"/>
      <c r="B319" s="12">
        <v>10</v>
      </c>
      <c r="C319" s="15">
        <v>97.931034482758605</v>
      </c>
    </row>
    <row r="320" spans="1:3">
      <c r="A320" s="84"/>
      <c r="B320" s="12">
        <v>11</v>
      </c>
      <c r="C320" s="15">
        <v>95.63636363636364</v>
      </c>
    </row>
    <row r="321" spans="1:3">
      <c r="A321" s="84"/>
      <c r="B321" s="12">
        <v>12</v>
      </c>
      <c r="C321" s="15">
        <v>94.75</v>
      </c>
    </row>
    <row r="322" spans="1:3">
      <c r="A322" s="84"/>
      <c r="B322" s="12">
        <v>13</v>
      </c>
      <c r="C322" s="15">
        <v>95.692307692307693</v>
      </c>
    </row>
    <row r="323" spans="1:3">
      <c r="A323" s="49" t="s">
        <v>114</v>
      </c>
    </row>
    <row r="326" spans="1:3" ht="21.75">
      <c r="A326" s="91" t="s">
        <v>207</v>
      </c>
      <c r="B326" s="91"/>
      <c r="C326" s="91"/>
    </row>
    <row r="327" spans="1:3" ht="21.75">
      <c r="A327" s="91" t="s">
        <v>129</v>
      </c>
      <c r="B327" s="91"/>
      <c r="C327" s="91"/>
    </row>
    <row r="328" spans="1:3">
      <c r="A328" s="84" t="s">
        <v>8</v>
      </c>
      <c r="B328" s="12" t="s">
        <v>15</v>
      </c>
      <c r="C328" s="15">
        <v>92.335329341317362</v>
      </c>
    </row>
    <row r="329" spans="1:3">
      <c r="A329" s="84"/>
      <c r="B329" s="12" t="s">
        <v>50</v>
      </c>
      <c r="C329" s="15">
        <v>92.291666666666657</v>
      </c>
    </row>
    <row r="330" spans="1:3">
      <c r="A330" s="84" t="s">
        <v>51</v>
      </c>
      <c r="B330" s="12">
        <v>9</v>
      </c>
      <c r="C330" s="15">
        <v>95.268817204301087</v>
      </c>
    </row>
    <row r="331" spans="1:3">
      <c r="A331" s="84"/>
      <c r="B331" s="12">
        <v>10</v>
      </c>
      <c r="C331" s="15">
        <v>94.827586206896541</v>
      </c>
    </row>
    <row r="332" spans="1:3">
      <c r="A332" s="84"/>
      <c r="B332" s="12">
        <v>11</v>
      </c>
      <c r="C332" s="15">
        <v>92.181818181818187</v>
      </c>
    </row>
    <row r="333" spans="1:3">
      <c r="A333" s="84"/>
      <c r="B333" s="12">
        <v>12</v>
      </c>
      <c r="C333" s="15">
        <v>89.75</v>
      </c>
    </row>
    <row r="334" spans="1:3">
      <c r="A334" s="84"/>
      <c r="B334" s="12">
        <v>13</v>
      </c>
      <c r="C334" s="15">
        <v>87.538461538461547</v>
      </c>
    </row>
    <row r="335" spans="1:3">
      <c r="A335" s="49" t="s">
        <v>114</v>
      </c>
    </row>
    <row r="339" spans="1:3" ht="21.75">
      <c r="A339" s="91" t="s">
        <v>208</v>
      </c>
      <c r="B339" s="91"/>
      <c r="C339" s="91"/>
    </row>
    <row r="340" spans="1:3" ht="21.75">
      <c r="A340" s="91" t="s">
        <v>130</v>
      </c>
      <c r="B340" s="91"/>
      <c r="C340" s="91"/>
    </row>
    <row r="341" spans="1:3">
      <c r="A341" s="84" t="s">
        <v>8</v>
      </c>
      <c r="B341" s="12" t="s">
        <v>15</v>
      </c>
      <c r="C341" s="15">
        <v>91.976047904191617</v>
      </c>
    </row>
    <row r="342" spans="1:3">
      <c r="A342" s="84"/>
      <c r="B342" s="12" t="s">
        <v>50</v>
      </c>
      <c r="C342" s="15">
        <v>93.263888888888886</v>
      </c>
    </row>
    <row r="343" spans="1:3">
      <c r="A343" s="84" t="s">
        <v>51</v>
      </c>
      <c r="B343" s="12">
        <v>9</v>
      </c>
      <c r="C343" s="15">
        <v>95.806451612903217</v>
      </c>
    </row>
    <row r="344" spans="1:3">
      <c r="A344" s="84"/>
      <c r="B344" s="12">
        <v>10</v>
      </c>
      <c r="C344" s="15">
        <v>92.931034482758605</v>
      </c>
    </row>
    <row r="345" spans="1:3">
      <c r="A345" s="84"/>
      <c r="B345" s="12">
        <v>11</v>
      </c>
      <c r="C345" s="15">
        <v>93.27272727272728</v>
      </c>
    </row>
    <row r="346" spans="1:3">
      <c r="A346" s="84"/>
      <c r="B346" s="12">
        <v>12</v>
      </c>
      <c r="C346" s="15">
        <v>89.25</v>
      </c>
    </row>
    <row r="347" spans="1:3">
      <c r="A347" s="84"/>
      <c r="B347" s="12">
        <v>13</v>
      </c>
      <c r="C347" s="15">
        <v>89.07692307692308</v>
      </c>
    </row>
    <row r="348" spans="1:3">
      <c r="A348" s="49" t="s">
        <v>114</v>
      </c>
    </row>
    <row r="351" spans="1:3" ht="21.75">
      <c r="A351" s="91" t="s">
        <v>209</v>
      </c>
      <c r="B351" s="91"/>
      <c r="C351" s="91"/>
    </row>
    <row r="352" spans="1:3" ht="21.75">
      <c r="A352" s="91" t="s">
        <v>131</v>
      </c>
      <c r="B352" s="91"/>
      <c r="C352" s="91"/>
    </row>
    <row r="353" spans="1:3">
      <c r="A353" s="84" t="s">
        <v>8</v>
      </c>
      <c r="B353" s="12" t="s">
        <v>15</v>
      </c>
      <c r="C353" s="15">
        <v>93.892215568862269</v>
      </c>
    </row>
    <row r="354" spans="1:3">
      <c r="A354" s="84"/>
      <c r="B354" s="12" t="s">
        <v>50</v>
      </c>
      <c r="C354" s="15">
        <v>95.833333333333343</v>
      </c>
    </row>
    <row r="355" spans="1:3">
      <c r="A355" s="84" t="s">
        <v>51</v>
      </c>
      <c r="B355" s="12">
        <v>9</v>
      </c>
      <c r="C355" s="15">
        <v>96.344086021505376</v>
      </c>
    </row>
    <row r="356" spans="1:3">
      <c r="A356" s="84"/>
      <c r="B356" s="12">
        <v>10</v>
      </c>
      <c r="C356" s="15">
        <v>94.655172413793096</v>
      </c>
    </row>
    <row r="357" spans="1:3">
      <c r="A357" s="84"/>
      <c r="B357" s="12">
        <v>11</v>
      </c>
      <c r="C357" s="15">
        <v>95.818181818181813</v>
      </c>
    </row>
    <row r="358" spans="1:3">
      <c r="A358" s="84"/>
      <c r="B358" s="12">
        <v>12</v>
      </c>
      <c r="C358" s="15">
        <v>94.5</v>
      </c>
    </row>
    <row r="359" spans="1:3">
      <c r="A359" s="84"/>
      <c r="B359" s="12">
        <v>13</v>
      </c>
      <c r="C359" s="15">
        <v>92</v>
      </c>
    </row>
    <row r="360" spans="1:3">
      <c r="A360" s="49" t="s">
        <v>114</v>
      </c>
    </row>
    <row r="365" spans="1:3" ht="21.75">
      <c r="A365" s="91" t="s">
        <v>210</v>
      </c>
      <c r="B365" s="91"/>
      <c r="C365" s="91"/>
    </row>
    <row r="366" spans="1:3" ht="21.75">
      <c r="A366" s="91" t="s">
        <v>132</v>
      </c>
      <c r="B366" s="91"/>
      <c r="C366" s="91"/>
    </row>
    <row r="367" spans="1:3">
      <c r="A367" s="84" t="s">
        <v>8</v>
      </c>
      <c r="B367" s="12" t="s">
        <v>15</v>
      </c>
      <c r="C367" s="15">
        <v>90.119760479041915</v>
      </c>
    </row>
    <row r="368" spans="1:3">
      <c r="A368" s="84"/>
      <c r="B368" s="12" t="s">
        <v>50</v>
      </c>
      <c r="C368" s="15">
        <v>93.472222222222214</v>
      </c>
    </row>
    <row r="369" spans="1:3">
      <c r="A369" s="84" t="s">
        <v>51</v>
      </c>
      <c r="B369" s="12">
        <v>9</v>
      </c>
      <c r="C369" s="15">
        <v>93.655913978494624</v>
      </c>
    </row>
    <row r="370" spans="1:3">
      <c r="A370" s="84"/>
      <c r="B370" s="12">
        <v>10</v>
      </c>
      <c r="C370" s="15">
        <v>90.689655172413794</v>
      </c>
    </row>
    <row r="371" spans="1:3">
      <c r="A371" s="84"/>
      <c r="B371" s="12">
        <v>11</v>
      </c>
      <c r="C371" s="15">
        <v>93.454545454545453</v>
      </c>
    </row>
    <row r="372" spans="1:3">
      <c r="A372" s="84"/>
      <c r="B372" s="12">
        <v>12</v>
      </c>
      <c r="C372" s="15">
        <v>93.5</v>
      </c>
    </row>
    <row r="373" spans="1:3">
      <c r="A373" s="84"/>
      <c r="B373" s="12">
        <v>13</v>
      </c>
      <c r="C373" s="15">
        <v>87.076923076923066</v>
      </c>
    </row>
    <row r="374" spans="1:3">
      <c r="A374" s="49" t="s">
        <v>114</v>
      </c>
    </row>
    <row r="378" spans="1:3" ht="21.75">
      <c r="A378" s="91" t="s">
        <v>211</v>
      </c>
      <c r="B378" s="91"/>
      <c r="C378" s="91"/>
    </row>
    <row r="379" spans="1:3" ht="21.75">
      <c r="A379" s="91" t="s">
        <v>253</v>
      </c>
      <c r="B379" s="91"/>
      <c r="C379" s="91"/>
    </row>
    <row r="380" spans="1:3">
      <c r="A380" s="84" t="s">
        <v>8</v>
      </c>
      <c r="B380" s="12" t="s">
        <v>15</v>
      </c>
      <c r="C380" s="15">
        <v>94.431137724550908</v>
      </c>
    </row>
    <row r="381" spans="1:3">
      <c r="A381" s="84"/>
      <c r="B381" s="12" t="s">
        <v>50</v>
      </c>
      <c r="C381" s="15">
        <v>95</v>
      </c>
    </row>
    <row r="382" spans="1:3">
      <c r="A382" s="84" t="s">
        <v>51</v>
      </c>
      <c r="B382" s="12">
        <v>9</v>
      </c>
      <c r="C382" s="15">
        <v>96.55913978494624</v>
      </c>
    </row>
    <row r="383" spans="1:3">
      <c r="A383" s="84"/>
      <c r="B383" s="12">
        <v>10</v>
      </c>
      <c r="C383" s="15">
        <v>94.655172413793096</v>
      </c>
    </row>
    <row r="384" spans="1:3">
      <c r="A384" s="84"/>
      <c r="B384" s="12">
        <v>11</v>
      </c>
      <c r="C384" s="15">
        <v>95.818181818181813</v>
      </c>
    </row>
    <row r="385" spans="1:3">
      <c r="A385" s="84"/>
      <c r="B385" s="12">
        <v>12</v>
      </c>
      <c r="C385" s="15">
        <v>93.25</v>
      </c>
    </row>
    <row r="386" spans="1:3">
      <c r="A386" s="84"/>
      <c r="B386" s="12">
        <v>13</v>
      </c>
      <c r="C386" s="15">
        <v>92</v>
      </c>
    </row>
    <row r="387" spans="1:3">
      <c r="A387" s="49" t="s">
        <v>114</v>
      </c>
    </row>
    <row r="391" spans="1:3" ht="21.75">
      <c r="A391" s="91" t="s">
        <v>212</v>
      </c>
      <c r="B391" s="91"/>
      <c r="C391" s="91"/>
    </row>
    <row r="392" spans="1:3" ht="21.75">
      <c r="A392" s="91" t="s">
        <v>133</v>
      </c>
      <c r="B392" s="91"/>
      <c r="C392" s="91"/>
    </row>
    <row r="393" spans="1:3">
      <c r="A393" s="84" t="s">
        <v>8</v>
      </c>
      <c r="B393" s="12" t="s">
        <v>15</v>
      </c>
      <c r="C393" s="15">
        <v>93.053892215568865</v>
      </c>
    </row>
    <row r="394" spans="1:3">
      <c r="A394" s="84"/>
      <c r="B394" s="12" t="s">
        <v>50</v>
      </c>
      <c r="C394" s="15">
        <v>95.555555555555557</v>
      </c>
    </row>
    <row r="395" spans="1:3">
      <c r="A395" s="84" t="s">
        <v>51</v>
      </c>
      <c r="B395" s="12">
        <v>9</v>
      </c>
      <c r="C395" s="15">
        <v>96.451612903225794</v>
      </c>
    </row>
    <row r="396" spans="1:3">
      <c r="A396" s="84"/>
      <c r="B396" s="12">
        <v>10</v>
      </c>
      <c r="C396" s="15">
        <v>96.034482758620697</v>
      </c>
    </row>
    <row r="397" spans="1:3">
      <c r="A397" s="84"/>
      <c r="B397" s="12">
        <v>11</v>
      </c>
      <c r="C397" s="15">
        <v>93.636363636363626</v>
      </c>
    </row>
    <row r="398" spans="1:3">
      <c r="A398" s="84"/>
      <c r="B398" s="12">
        <v>12</v>
      </c>
      <c r="C398" s="15">
        <v>91</v>
      </c>
    </row>
    <row r="399" spans="1:3">
      <c r="A399" s="84"/>
      <c r="B399" s="12">
        <v>13</v>
      </c>
      <c r="C399" s="15">
        <v>91.692307692307679</v>
      </c>
    </row>
    <row r="400" spans="1:3">
      <c r="A400" s="49" t="s">
        <v>114</v>
      </c>
    </row>
    <row r="405" spans="1:3" ht="21.75">
      <c r="A405" s="91" t="s">
        <v>213</v>
      </c>
      <c r="B405" s="91"/>
      <c r="C405" s="91"/>
    </row>
    <row r="406" spans="1:3" ht="21.75">
      <c r="A406" s="91" t="s">
        <v>134</v>
      </c>
      <c r="B406" s="91"/>
      <c r="C406" s="91"/>
    </row>
    <row r="407" spans="1:3">
      <c r="A407" s="84" t="s">
        <v>8</v>
      </c>
      <c r="B407" s="12" t="s">
        <v>15</v>
      </c>
      <c r="C407" s="15">
        <v>94.790419161676652</v>
      </c>
    </row>
    <row r="408" spans="1:3">
      <c r="A408" s="84"/>
      <c r="B408" s="12" t="s">
        <v>50</v>
      </c>
      <c r="C408" s="15">
        <v>95.833333333333343</v>
      </c>
    </row>
    <row r="409" spans="1:3">
      <c r="A409" s="84" t="s">
        <v>51</v>
      </c>
      <c r="B409" s="12">
        <v>9</v>
      </c>
      <c r="C409" s="15">
        <v>96.55913978494624</v>
      </c>
    </row>
    <row r="410" spans="1:3">
      <c r="A410" s="84"/>
      <c r="B410" s="12">
        <v>10</v>
      </c>
      <c r="C410" s="15">
        <v>97.068965517241395</v>
      </c>
    </row>
    <row r="411" spans="1:3">
      <c r="A411" s="84"/>
      <c r="B411" s="12">
        <v>11</v>
      </c>
      <c r="C411" s="15">
        <v>94.181818181818187</v>
      </c>
    </row>
    <row r="412" spans="1:3">
      <c r="A412" s="84"/>
      <c r="B412" s="12">
        <v>12</v>
      </c>
      <c r="C412" s="15">
        <v>94</v>
      </c>
    </row>
    <row r="413" spans="1:3">
      <c r="A413" s="84"/>
      <c r="B413" s="12">
        <v>13</v>
      </c>
      <c r="C413" s="15">
        <v>93.538461538461547</v>
      </c>
    </row>
    <row r="414" spans="1:3">
      <c r="A414" s="49" t="s">
        <v>114</v>
      </c>
    </row>
    <row r="419" spans="1:3" ht="21.75">
      <c r="A419" s="91" t="s">
        <v>214</v>
      </c>
      <c r="B419" s="91"/>
      <c r="C419" s="91"/>
    </row>
    <row r="420" spans="1:3" ht="21.75">
      <c r="A420" s="91" t="s">
        <v>135</v>
      </c>
      <c r="B420" s="91"/>
      <c r="C420" s="91"/>
    </row>
    <row r="421" spans="1:3">
      <c r="A421" s="84" t="s">
        <v>8</v>
      </c>
      <c r="B421" s="12" t="s">
        <v>15</v>
      </c>
      <c r="C421" s="15">
        <v>66.946107784431135</v>
      </c>
    </row>
    <row r="422" spans="1:3">
      <c r="A422" s="84"/>
      <c r="B422" s="12" t="s">
        <v>50</v>
      </c>
      <c r="C422" s="15">
        <v>80</v>
      </c>
    </row>
    <row r="423" spans="1:3">
      <c r="A423" s="84" t="s">
        <v>51</v>
      </c>
      <c r="B423" s="12">
        <v>9</v>
      </c>
      <c r="C423" s="15">
        <v>79.354838709677423</v>
      </c>
    </row>
    <row r="424" spans="1:3">
      <c r="A424" s="84"/>
      <c r="B424" s="12">
        <v>10</v>
      </c>
      <c r="C424" s="15">
        <v>77.41379310344827</v>
      </c>
    </row>
    <row r="425" spans="1:3">
      <c r="A425" s="84"/>
      <c r="B425" s="12">
        <v>11</v>
      </c>
      <c r="C425" s="15">
        <v>71.454545454545453</v>
      </c>
    </row>
    <row r="426" spans="1:3">
      <c r="A426" s="84"/>
      <c r="B426" s="12">
        <v>12</v>
      </c>
      <c r="C426" s="15">
        <v>72.75</v>
      </c>
    </row>
    <row r="427" spans="1:3">
      <c r="A427" s="84"/>
      <c r="B427" s="12">
        <v>13</v>
      </c>
      <c r="C427" s="15">
        <v>61.384615384615387</v>
      </c>
    </row>
    <row r="428" spans="1:3">
      <c r="A428" s="49" t="s">
        <v>114</v>
      </c>
    </row>
    <row r="432" spans="1:3" ht="21.75">
      <c r="A432" s="91" t="s">
        <v>215</v>
      </c>
      <c r="B432" s="91"/>
      <c r="C432" s="91"/>
    </row>
    <row r="433" spans="1:3" ht="21.75">
      <c r="A433" s="91" t="s">
        <v>136</v>
      </c>
      <c r="B433" s="91"/>
      <c r="C433" s="91"/>
    </row>
    <row r="434" spans="1:3">
      <c r="A434" s="84" t="s">
        <v>8</v>
      </c>
      <c r="B434" s="12" t="s">
        <v>15</v>
      </c>
      <c r="C434" s="15">
        <v>91.616766467065872</v>
      </c>
    </row>
    <row r="435" spans="1:3">
      <c r="A435" s="84"/>
      <c r="B435" s="12" t="s">
        <v>50</v>
      </c>
      <c r="C435" s="15">
        <v>92.013888888888886</v>
      </c>
    </row>
    <row r="436" spans="1:3">
      <c r="A436" s="84" t="s">
        <v>51</v>
      </c>
      <c r="B436" s="12">
        <v>9</v>
      </c>
      <c r="C436" s="15">
        <v>93.763440860215056</v>
      </c>
    </row>
    <row r="437" spans="1:3">
      <c r="A437" s="84"/>
      <c r="B437" s="12">
        <v>10</v>
      </c>
      <c r="C437" s="15">
        <v>95.689655172413794</v>
      </c>
    </row>
    <row r="438" spans="1:3">
      <c r="A438" s="84"/>
      <c r="B438" s="12">
        <v>11</v>
      </c>
      <c r="C438" s="15">
        <v>87.63636363636364</v>
      </c>
    </row>
    <row r="439" spans="1:3">
      <c r="A439" s="84"/>
      <c r="B439" s="12">
        <v>12</v>
      </c>
      <c r="C439" s="15">
        <v>92.5</v>
      </c>
    </row>
    <row r="440" spans="1:3">
      <c r="A440" s="84"/>
      <c r="B440" s="12">
        <v>13</v>
      </c>
      <c r="C440" s="15">
        <v>88.615384615384613</v>
      </c>
    </row>
    <row r="441" spans="1:3">
      <c r="A441" s="49" t="s">
        <v>114</v>
      </c>
    </row>
    <row r="445" spans="1:3" ht="21.75">
      <c r="A445" s="91" t="s">
        <v>216</v>
      </c>
      <c r="B445" s="91"/>
      <c r="C445" s="91"/>
    </row>
    <row r="446" spans="1:3" ht="21.75">
      <c r="A446" s="91" t="s">
        <v>137</v>
      </c>
      <c r="B446" s="91"/>
      <c r="C446" s="91"/>
    </row>
    <row r="447" spans="1:3">
      <c r="A447" s="84" t="s">
        <v>8</v>
      </c>
      <c r="B447" s="12" t="s">
        <v>15</v>
      </c>
      <c r="C447" s="15">
        <v>95.988023952095816</v>
      </c>
    </row>
    <row r="448" spans="1:3">
      <c r="A448" s="84"/>
      <c r="B448" s="12" t="s">
        <v>50</v>
      </c>
      <c r="C448" s="15">
        <v>92.916666666666657</v>
      </c>
    </row>
    <row r="449" spans="1:3">
      <c r="A449" s="84" t="s">
        <v>51</v>
      </c>
      <c r="B449" s="12">
        <v>9</v>
      </c>
      <c r="C449" s="15">
        <v>93.763440860215056</v>
      </c>
    </row>
    <row r="450" spans="1:3">
      <c r="A450" s="84"/>
      <c r="B450" s="12">
        <v>10</v>
      </c>
      <c r="C450" s="15">
        <v>95.517241379310335</v>
      </c>
    </row>
    <row r="451" spans="1:3">
      <c r="A451" s="84"/>
      <c r="B451" s="12">
        <v>11</v>
      </c>
      <c r="C451" s="15">
        <v>89.818181818181827</v>
      </c>
    </row>
    <row r="452" spans="1:3">
      <c r="A452" s="84"/>
      <c r="B452" s="12">
        <v>12</v>
      </c>
      <c r="C452" s="15">
        <v>98.75</v>
      </c>
    </row>
    <row r="453" spans="1:3">
      <c r="A453" s="84"/>
      <c r="B453" s="12">
        <v>13</v>
      </c>
      <c r="C453" s="15">
        <v>96.307692307692307</v>
      </c>
    </row>
    <row r="454" spans="1:3">
      <c r="A454" s="49" t="s">
        <v>114</v>
      </c>
    </row>
    <row r="459" spans="1:3" ht="21.75">
      <c r="A459" s="91" t="s">
        <v>217</v>
      </c>
      <c r="B459" s="91"/>
      <c r="C459" s="91"/>
    </row>
    <row r="460" spans="1:3" ht="21.75">
      <c r="A460" s="91" t="s">
        <v>138</v>
      </c>
      <c r="B460" s="91"/>
      <c r="C460" s="91"/>
    </row>
    <row r="461" spans="1:3">
      <c r="A461" s="84" t="s">
        <v>8</v>
      </c>
      <c r="B461" s="12" t="s">
        <v>15</v>
      </c>
      <c r="C461" s="15">
        <v>92.574850299401206</v>
      </c>
    </row>
    <row r="462" spans="1:3">
      <c r="A462" s="84"/>
      <c r="B462" s="12" t="s">
        <v>50</v>
      </c>
      <c r="C462" s="15">
        <v>93.333333333333343</v>
      </c>
    </row>
    <row r="463" spans="1:3">
      <c r="A463" s="84" t="s">
        <v>51</v>
      </c>
      <c r="B463" s="12">
        <v>9</v>
      </c>
      <c r="C463" s="15">
        <v>93.978494623655919</v>
      </c>
    </row>
    <row r="464" spans="1:3">
      <c r="A464" s="84"/>
      <c r="B464" s="12">
        <v>10</v>
      </c>
      <c r="C464" s="15">
        <v>93.275862068965523</v>
      </c>
    </row>
    <row r="465" spans="1:3">
      <c r="A465" s="84"/>
      <c r="B465" s="12">
        <v>11</v>
      </c>
      <c r="C465" s="15">
        <v>93.090909090909093</v>
      </c>
    </row>
    <row r="466" spans="1:3">
      <c r="A466" s="84"/>
      <c r="B466" s="12">
        <v>12</v>
      </c>
      <c r="C466" s="15">
        <v>94.25</v>
      </c>
    </row>
    <row r="467" spans="1:3">
      <c r="A467" s="84"/>
      <c r="B467" s="12">
        <v>13</v>
      </c>
      <c r="C467" s="15">
        <v>90.15384615384616</v>
      </c>
    </row>
    <row r="468" spans="1:3">
      <c r="A468" s="49" t="s">
        <v>114</v>
      </c>
    </row>
    <row r="473" spans="1:3" ht="21.75">
      <c r="A473" s="91" t="s">
        <v>218</v>
      </c>
      <c r="B473" s="91"/>
      <c r="C473" s="91"/>
    </row>
    <row r="474" spans="1:3" ht="21.75">
      <c r="A474" s="91" t="s">
        <v>139</v>
      </c>
      <c r="B474" s="91"/>
      <c r="C474" s="91"/>
    </row>
    <row r="475" spans="1:3">
      <c r="A475" s="84" t="s">
        <v>8</v>
      </c>
      <c r="B475" s="12" t="s">
        <v>15</v>
      </c>
      <c r="C475" s="15">
        <v>91.67590027700831</v>
      </c>
    </row>
    <row r="476" spans="1:3">
      <c r="A476" s="84"/>
      <c r="B476" s="12" t="s">
        <v>50</v>
      </c>
      <c r="C476" s="15">
        <v>92.837078651685388</v>
      </c>
    </row>
    <row r="477" spans="1:3">
      <c r="A477" s="84" t="s">
        <v>51</v>
      </c>
      <c r="B477" s="12">
        <v>9</v>
      </c>
      <c r="C477" s="15">
        <v>95.129870129870127</v>
      </c>
    </row>
    <row r="478" spans="1:3">
      <c r="A478" s="84"/>
      <c r="B478" s="12">
        <v>10</v>
      </c>
      <c r="C478" s="15">
        <v>93.84</v>
      </c>
    </row>
    <row r="479" spans="1:3">
      <c r="A479" s="84"/>
      <c r="B479" s="12">
        <v>11</v>
      </c>
      <c r="C479" s="15">
        <v>90.174672489082965</v>
      </c>
    </row>
    <row r="480" spans="1:3">
      <c r="A480" s="84"/>
      <c r="B480" s="12">
        <v>12</v>
      </c>
      <c r="C480" s="15">
        <v>91.739130434782624</v>
      </c>
    </row>
    <row r="481" spans="1:3">
      <c r="A481" s="84"/>
      <c r="B481" s="12">
        <v>13</v>
      </c>
      <c r="C481" s="15">
        <v>88.251748251748253</v>
      </c>
    </row>
    <row r="482" spans="1:3">
      <c r="A482" s="49" t="s">
        <v>114</v>
      </c>
    </row>
    <row r="487" spans="1:3" ht="21.75">
      <c r="A487" s="91" t="s">
        <v>219</v>
      </c>
      <c r="B487" s="91"/>
      <c r="C487" s="91"/>
    </row>
    <row r="488" spans="1:3" ht="21.75">
      <c r="A488" s="91" t="s">
        <v>140</v>
      </c>
      <c r="B488" s="91"/>
      <c r="C488" s="91"/>
    </row>
    <row r="489" spans="1:3">
      <c r="A489" s="84" t="s">
        <v>8</v>
      </c>
      <c r="B489" s="12" t="s">
        <v>15</v>
      </c>
      <c r="C489" s="15">
        <v>96.869806094182834</v>
      </c>
    </row>
    <row r="490" spans="1:3">
      <c r="A490" s="84"/>
      <c r="B490" s="12" t="s">
        <v>50</v>
      </c>
      <c r="C490" s="15">
        <v>96.980337078651672</v>
      </c>
    </row>
    <row r="491" spans="1:3">
      <c r="A491" s="84" t="s">
        <v>51</v>
      </c>
      <c r="B491" s="12">
        <v>9</v>
      </c>
      <c r="C491" s="15">
        <v>98.095238095238102</v>
      </c>
    </row>
    <row r="492" spans="1:3">
      <c r="A492" s="84"/>
      <c r="B492" s="12">
        <v>10</v>
      </c>
      <c r="C492" s="15">
        <v>97.04</v>
      </c>
    </row>
    <row r="493" spans="1:3">
      <c r="A493" s="84"/>
      <c r="B493" s="12">
        <v>11</v>
      </c>
      <c r="C493" s="15">
        <v>96.506550218340607</v>
      </c>
    </row>
    <row r="494" spans="1:3">
      <c r="A494" s="84"/>
      <c r="B494" s="12">
        <v>12</v>
      </c>
      <c r="C494" s="15">
        <v>97.05314009661835</v>
      </c>
    </row>
    <row r="495" spans="1:3">
      <c r="A495" s="84"/>
      <c r="B495" s="12">
        <v>13</v>
      </c>
      <c r="C495" s="15">
        <v>95.174825174825173</v>
      </c>
    </row>
    <row r="496" spans="1:3">
      <c r="A496" s="49" t="s">
        <v>114</v>
      </c>
    </row>
    <row r="501" spans="1:3" ht="21.75">
      <c r="A501" s="91" t="s">
        <v>220</v>
      </c>
      <c r="B501" s="91"/>
      <c r="C501" s="91"/>
    </row>
    <row r="502" spans="1:3" ht="21.75">
      <c r="A502" s="91" t="s">
        <v>141</v>
      </c>
      <c r="B502" s="91"/>
      <c r="C502" s="91"/>
    </row>
    <row r="503" spans="1:3">
      <c r="A503" s="84" t="s">
        <v>8</v>
      </c>
      <c r="B503" s="12" t="s">
        <v>15</v>
      </c>
      <c r="C503" s="15">
        <v>91.38504155124653</v>
      </c>
    </row>
    <row r="504" spans="1:3">
      <c r="A504" s="84"/>
      <c r="B504" s="12" t="s">
        <v>50</v>
      </c>
      <c r="C504" s="15">
        <v>92.654494382022463</v>
      </c>
    </row>
    <row r="505" spans="1:3">
      <c r="A505" s="84" t="s">
        <v>51</v>
      </c>
      <c r="B505" s="12">
        <v>9</v>
      </c>
      <c r="C505" s="15">
        <v>93.246753246753244</v>
      </c>
    </row>
    <row r="506" spans="1:3">
      <c r="A506" s="84"/>
      <c r="B506" s="12">
        <v>10</v>
      </c>
      <c r="C506" s="15">
        <v>91.76</v>
      </c>
    </row>
    <row r="507" spans="1:3">
      <c r="A507" s="84"/>
      <c r="B507" s="12">
        <v>11</v>
      </c>
      <c r="C507" s="15">
        <v>92.052401746724897</v>
      </c>
    </row>
    <row r="508" spans="1:3">
      <c r="A508" s="84"/>
      <c r="B508" s="12">
        <v>12</v>
      </c>
      <c r="C508" s="15">
        <v>92.077294685990339</v>
      </c>
    </row>
    <row r="509" spans="1:3">
      <c r="A509" s="84"/>
      <c r="B509" s="12">
        <v>13</v>
      </c>
      <c r="C509" s="15">
        <v>90.174825174825173</v>
      </c>
    </row>
    <row r="510" spans="1:3">
      <c r="A510" s="49" t="s">
        <v>114</v>
      </c>
    </row>
    <row r="513" spans="1:3" ht="21.75">
      <c r="A513" s="91" t="s">
        <v>221</v>
      </c>
      <c r="B513" s="91"/>
      <c r="C513" s="91"/>
    </row>
    <row r="514" spans="1:3" ht="21.75">
      <c r="A514" s="91" t="s">
        <v>142</v>
      </c>
      <c r="B514" s="91"/>
      <c r="C514" s="91"/>
    </row>
    <row r="515" spans="1:3">
      <c r="A515" s="84" t="s">
        <v>8</v>
      </c>
      <c r="B515" s="12" t="s">
        <v>15</v>
      </c>
      <c r="C515" s="15">
        <v>91.952908587257625</v>
      </c>
    </row>
    <row r="516" spans="1:3">
      <c r="A516" s="84"/>
      <c r="B516" s="12" t="s">
        <v>50</v>
      </c>
      <c r="C516" s="15">
        <v>92.19101123595506</v>
      </c>
    </row>
    <row r="517" spans="1:3">
      <c r="A517" s="84" t="s">
        <v>51</v>
      </c>
      <c r="B517" s="12">
        <v>9</v>
      </c>
      <c r="C517" s="15">
        <v>93.831168831168839</v>
      </c>
    </row>
    <row r="518" spans="1:3">
      <c r="A518" s="84"/>
      <c r="B518" s="12">
        <v>10</v>
      </c>
      <c r="C518" s="15">
        <v>92.68</v>
      </c>
    </row>
    <row r="519" spans="1:3">
      <c r="A519" s="84"/>
      <c r="B519" s="12">
        <v>11</v>
      </c>
      <c r="C519" s="15">
        <v>91.790393013100427</v>
      </c>
    </row>
    <row r="520" spans="1:3">
      <c r="A520" s="84"/>
      <c r="B520" s="12">
        <v>12</v>
      </c>
      <c r="C520" s="15">
        <v>91.256038647343004</v>
      </c>
    </row>
    <row r="521" spans="1:3">
      <c r="A521" s="84"/>
      <c r="B521" s="12">
        <v>13</v>
      </c>
      <c r="C521" s="15">
        <v>89.510489510489521</v>
      </c>
    </row>
    <row r="522" spans="1:3">
      <c r="A522" s="49" t="s">
        <v>114</v>
      </c>
    </row>
    <row r="526" spans="1:3" ht="21.75">
      <c r="A526" s="91" t="s">
        <v>222</v>
      </c>
      <c r="B526" s="91"/>
      <c r="C526" s="91"/>
    </row>
    <row r="527" spans="1:3" ht="21.75">
      <c r="A527" s="91" t="s">
        <v>143</v>
      </c>
      <c r="B527" s="91"/>
      <c r="C527" s="91"/>
    </row>
    <row r="528" spans="1:3">
      <c r="A528" s="84" t="s">
        <v>8</v>
      </c>
      <c r="B528" s="12" t="s">
        <v>15</v>
      </c>
      <c r="C528" s="15">
        <v>94.958448753462619</v>
      </c>
    </row>
    <row r="529" spans="1:3">
      <c r="A529" s="84"/>
      <c r="B529" s="12" t="s">
        <v>50</v>
      </c>
      <c r="C529" s="15">
        <v>95.168539325842701</v>
      </c>
    </row>
    <row r="530" spans="1:3">
      <c r="A530" s="84" t="s">
        <v>51</v>
      </c>
      <c r="B530" s="12">
        <v>9</v>
      </c>
      <c r="C530" s="15">
        <v>95.541125541125552</v>
      </c>
    </row>
    <row r="531" spans="1:3">
      <c r="A531" s="84"/>
      <c r="B531" s="12">
        <v>10</v>
      </c>
      <c r="C531" s="15">
        <v>94.76</v>
      </c>
    </row>
    <row r="532" spans="1:3">
      <c r="A532" s="84"/>
      <c r="B532" s="12">
        <v>11</v>
      </c>
      <c r="C532" s="15">
        <v>94.192139737991255</v>
      </c>
    </row>
    <row r="533" spans="1:3">
      <c r="A533" s="84"/>
      <c r="B533" s="12">
        <v>12</v>
      </c>
      <c r="C533" s="15">
        <v>95.072463768115938</v>
      </c>
    </row>
    <row r="534" spans="1:3">
      <c r="A534" s="84"/>
      <c r="B534" s="12">
        <v>13</v>
      </c>
      <c r="C534" s="15">
        <v>95.244755244755254</v>
      </c>
    </row>
    <row r="535" spans="1:3">
      <c r="A535" s="49" t="s">
        <v>114</v>
      </c>
    </row>
    <row r="538" spans="1:3" ht="21.75">
      <c r="A538" s="91" t="s">
        <v>223</v>
      </c>
      <c r="B538" s="91"/>
      <c r="C538" s="91"/>
    </row>
    <row r="539" spans="1:3" ht="21.75">
      <c r="A539" s="91" t="s">
        <v>144</v>
      </c>
      <c r="B539" s="91"/>
      <c r="C539" s="91"/>
    </row>
    <row r="540" spans="1:3">
      <c r="A540" s="84" t="s">
        <v>8</v>
      </c>
      <c r="B540" s="12" t="s">
        <v>15</v>
      </c>
      <c r="C540" s="15">
        <v>92.07756232686981</v>
      </c>
    </row>
    <row r="541" spans="1:3">
      <c r="A541" s="84"/>
      <c r="B541" s="12" t="s">
        <v>50</v>
      </c>
      <c r="C541" s="15">
        <v>92.162921348314612</v>
      </c>
    </row>
    <row r="542" spans="1:3">
      <c r="A542" s="84" t="s">
        <v>51</v>
      </c>
      <c r="B542" s="12">
        <v>9</v>
      </c>
      <c r="C542" s="15">
        <v>94.285714285714292</v>
      </c>
    </row>
    <row r="543" spans="1:3">
      <c r="A543" s="84"/>
      <c r="B543" s="12">
        <v>10</v>
      </c>
      <c r="C543" s="15">
        <v>92.240000000000009</v>
      </c>
    </row>
    <row r="544" spans="1:3">
      <c r="A544" s="84"/>
      <c r="B544" s="12">
        <v>11</v>
      </c>
      <c r="C544" s="15">
        <v>88.558951965065503</v>
      </c>
    </row>
    <row r="545" spans="1:3">
      <c r="A545" s="84"/>
      <c r="B545" s="12">
        <v>12</v>
      </c>
      <c r="C545" s="15">
        <v>93.091787439613526</v>
      </c>
    </row>
    <row r="546" spans="1:3">
      <c r="A546" s="84"/>
      <c r="B546" s="12">
        <v>13</v>
      </c>
      <c r="C546" s="15">
        <v>90.664335664335667</v>
      </c>
    </row>
    <row r="547" spans="1:3">
      <c r="A547" s="49" t="s">
        <v>114</v>
      </c>
    </row>
    <row r="551" spans="1:3" ht="21.75">
      <c r="A551" s="91" t="s">
        <v>224</v>
      </c>
      <c r="B551" s="91"/>
      <c r="C551" s="91"/>
    </row>
    <row r="552" spans="1:3" ht="21.75">
      <c r="A552" s="91" t="s">
        <v>145</v>
      </c>
      <c r="B552" s="91"/>
      <c r="C552" s="91"/>
    </row>
    <row r="553" spans="1:3">
      <c r="A553" s="84" t="s">
        <v>8</v>
      </c>
      <c r="B553" s="12" t="s">
        <v>15</v>
      </c>
      <c r="C553" s="15">
        <v>94.3213296398892</v>
      </c>
    </row>
    <row r="554" spans="1:3">
      <c r="A554" s="84"/>
      <c r="B554" s="12" t="s">
        <v>50</v>
      </c>
      <c r="C554" s="15">
        <v>96.55898876404494</v>
      </c>
    </row>
    <row r="555" spans="1:3">
      <c r="A555" s="84" t="s">
        <v>51</v>
      </c>
      <c r="B555" s="12">
        <v>9</v>
      </c>
      <c r="C555" s="15">
        <v>96.601731601731601</v>
      </c>
    </row>
    <row r="556" spans="1:3">
      <c r="A556" s="84"/>
      <c r="B556" s="12">
        <v>10</v>
      </c>
      <c r="C556" s="15">
        <v>95.8</v>
      </c>
    </row>
    <row r="557" spans="1:3">
      <c r="A557" s="84"/>
      <c r="B557" s="12">
        <v>11</v>
      </c>
      <c r="C557" s="15">
        <v>94.148471615720524</v>
      </c>
    </row>
    <row r="558" spans="1:3">
      <c r="A558" s="84"/>
      <c r="B558" s="12">
        <v>12</v>
      </c>
      <c r="C558" s="15">
        <v>94.637681159420296</v>
      </c>
    </row>
    <row r="559" spans="1:3">
      <c r="A559" s="84"/>
      <c r="B559" s="12">
        <v>13</v>
      </c>
      <c r="C559" s="15">
        <v>94.825174825174827</v>
      </c>
    </row>
    <row r="560" spans="1:3">
      <c r="A560" s="49" t="s">
        <v>114</v>
      </c>
    </row>
    <row r="565" spans="1:5" ht="21.75">
      <c r="A565" s="91" t="s">
        <v>225</v>
      </c>
      <c r="B565" s="91"/>
      <c r="C565" s="91"/>
    </row>
    <row r="566" spans="1:5" ht="21.75">
      <c r="A566" s="91" t="s">
        <v>146</v>
      </c>
      <c r="B566" s="91"/>
      <c r="C566" s="91"/>
    </row>
    <row r="567" spans="1:5">
      <c r="A567" s="84" t="s">
        <v>8</v>
      </c>
      <c r="B567" s="12" t="s">
        <v>15</v>
      </c>
      <c r="C567" s="15">
        <v>92.92243767313019</v>
      </c>
    </row>
    <row r="568" spans="1:5">
      <c r="A568" s="84"/>
      <c r="B568" s="12" t="s">
        <v>50</v>
      </c>
      <c r="C568" s="15">
        <v>94.044943820224717</v>
      </c>
      <c r="E568" s="19"/>
    </row>
    <row r="569" spans="1:5">
      <c r="A569" s="84" t="s">
        <v>51</v>
      </c>
      <c r="B569" s="12">
        <v>9</v>
      </c>
      <c r="C569" s="15">
        <v>94.826839826839816</v>
      </c>
    </row>
    <row r="570" spans="1:5">
      <c r="A570" s="84"/>
      <c r="B570" s="12">
        <v>10</v>
      </c>
      <c r="C570" s="15">
        <v>94.52</v>
      </c>
    </row>
    <row r="571" spans="1:5">
      <c r="A571" s="84"/>
      <c r="B571" s="12">
        <v>11</v>
      </c>
      <c r="C571" s="15">
        <v>92.751091703056773</v>
      </c>
    </row>
    <row r="572" spans="1:5">
      <c r="A572" s="84"/>
      <c r="B572" s="12">
        <v>12</v>
      </c>
      <c r="C572" s="15">
        <v>92.80193236714976</v>
      </c>
    </row>
    <row r="573" spans="1:5">
      <c r="A573" s="84"/>
      <c r="B573" s="12">
        <v>13</v>
      </c>
      <c r="C573" s="15">
        <v>91.468531468531467</v>
      </c>
    </row>
    <row r="574" spans="1:5">
      <c r="A574" s="49" t="s">
        <v>114</v>
      </c>
    </row>
    <row r="578" spans="1:3" ht="21.75">
      <c r="A578" s="91" t="s">
        <v>226</v>
      </c>
      <c r="B578" s="91"/>
      <c r="C578" s="91"/>
    </row>
    <row r="579" spans="1:3" ht="21.75">
      <c r="A579" s="91" t="s">
        <v>252</v>
      </c>
      <c r="B579" s="91"/>
      <c r="C579" s="91"/>
    </row>
    <row r="580" spans="1:3">
      <c r="A580" s="84" t="s">
        <v>8</v>
      </c>
      <c r="B580" s="12" t="s">
        <v>15</v>
      </c>
      <c r="C580" s="15">
        <v>92.1606648199446</v>
      </c>
    </row>
    <row r="581" spans="1:3">
      <c r="A581" s="84"/>
      <c r="B581" s="12" t="s">
        <v>50</v>
      </c>
      <c r="C581" s="15">
        <v>91.896067415730329</v>
      </c>
    </row>
    <row r="582" spans="1:3">
      <c r="A582" s="84" t="s">
        <v>51</v>
      </c>
      <c r="B582" s="12">
        <v>9</v>
      </c>
      <c r="C582" s="15">
        <v>93.116883116883116</v>
      </c>
    </row>
    <row r="583" spans="1:3">
      <c r="A583" s="84"/>
      <c r="B583" s="12">
        <v>10</v>
      </c>
      <c r="C583" s="15">
        <v>93</v>
      </c>
    </row>
    <row r="584" spans="1:3">
      <c r="A584" s="84"/>
      <c r="B584" s="12">
        <v>11</v>
      </c>
      <c r="C584" s="15">
        <v>90.21834061135371</v>
      </c>
    </row>
    <row r="585" spans="1:3">
      <c r="A585" s="84"/>
      <c r="B585" s="12">
        <v>12</v>
      </c>
      <c r="C585" s="15">
        <v>92.608695652173907</v>
      </c>
    </row>
    <row r="586" spans="1:3">
      <c r="A586" s="84"/>
      <c r="B586" s="12">
        <v>13</v>
      </c>
      <c r="C586" s="15">
        <v>90.454545454545453</v>
      </c>
    </row>
    <row r="587" spans="1:3">
      <c r="A587" s="49" t="s">
        <v>114</v>
      </c>
    </row>
    <row r="590" spans="1:3" ht="21.75">
      <c r="A590" s="91" t="s">
        <v>227</v>
      </c>
      <c r="B590" s="91"/>
      <c r="C590" s="91"/>
    </row>
    <row r="591" spans="1:3" ht="21.75">
      <c r="A591" s="91" t="s">
        <v>147</v>
      </c>
      <c r="B591" s="91"/>
      <c r="C591" s="91"/>
    </row>
    <row r="592" spans="1:3">
      <c r="A592" s="84" t="s">
        <v>8</v>
      </c>
      <c r="B592" s="12" t="s">
        <v>15</v>
      </c>
      <c r="C592" s="15">
        <v>80.789473684210535</v>
      </c>
    </row>
    <row r="593" spans="1:3">
      <c r="A593" s="84"/>
      <c r="B593" s="12" t="s">
        <v>50</v>
      </c>
      <c r="C593" s="15">
        <v>85.323033707865164</v>
      </c>
    </row>
    <row r="594" spans="1:3">
      <c r="A594" s="84" t="s">
        <v>51</v>
      </c>
      <c r="B594" s="12">
        <v>9</v>
      </c>
      <c r="C594" s="15">
        <v>85.844155844155836</v>
      </c>
    </row>
    <row r="595" spans="1:3">
      <c r="A595" s="84"/>
      <c r="B595" s="12">
        <v>10</v>
      </c>
      <c r="C595" s="15">
        <v>85.079999999999984</v>
      </c>
    </row>
    <row r="596" spans="1:3">
      <c r="A596" s="84"/>
      <c r="B596" s="12">
        <v>11</v>
      </c>
      <c r="C596" s="15">
        <v>79.301310043668124</v>
      </c>
    </row>
    <row r="597" spans="1:3">
      <c r="A597" s="84"/>
      <c r="B597" s="12">
        <v>12</v>
      </c>
      <c r="C597" s="15">
        <v>82.028985507246375</v>
      </c>
    </row>
    <row r="598" spans="1:3">
      <c r="A598" s="84"/>
      <c r="B598" s="12">
        <v>13</v>
      </c>
      <c r="C598" s="15">
        <v>80.454545454545453</v>
      </c>
    </row>
    <row r="599" spans="1:3">
      <c r="A599" s="49" t="s">
        <v>114</v>
      </c>
    </row>
    <row r="602" spans="1:3" ht="21.75">
      <c r="A602" s="91" t="s">
        <v>228</v>
      </c>
      <c r="B602" s="91"/>
      <c r="C602" s="91"/>
    </row>
    <row r="603" spans="1:3" ht="21.75">
      <c r="A603" s="91" t="s">
        <v>148</v>
      </c>
      <c r="B603" s="91"/>
      <c r="C603" s="91"/>
    </row>
    <row r="604" spans="1:3">
      <c r="A604" s="84" t="s">
        <v>8</v>
      </c>
      <c r="B604" s="12" t="s">
        <v>15</v>
      </c>
      <c r="C604" s="15">
        <v>91.38504155124653</v>
      </c>
    </row>
    <row r="605" spans="1:3">
      <c r="A605" s="84"/>
      <c r="B605" s="12" t="s">
        <v>50</v>
      </c>
      <c r="C605" s="15">
        <v>91.221910112359552</v>
      </c>
    </row>
    <row r="606" spans="1:3">
      <c r="A606" s="84" t="s">
        <v>51</v>
      </c>
      <c r="B606" s="12">
        <v>9</v>
      </c>
      <c r="C606" s="15">
        <v>93.246753246753244</v>
      </c>
    </row>
    <row r="607" spans="1:3">
      <c r="A607" s="84"/>
      <c r="B607" s="12">
        <v>10</v>
      </c>
      <c r="C607" s="15">
        <v>92.2</v>
      </c>
    </row>
    <row r="608" spans="1:3">
      <c r="A608" s="84"/>
      <c r="B608" s="12">
        <v>11</v>
      </c>
      <c r="C608" s="15">
        <v>90.13100436681222</v>
      </c>
    </row>
    <row r="609" spans="1:3">
      <c r="A609" s="84"/>
      <c r="B609" s="12">
        <v>12</v>
      </c>
      <c r="C609" s="15">
        <v>91.352657004830917</v>
      </c>
    </row>
    <row r="610" spans="1:3">
      <c r="A610" s="84"/>
      <c r="B610" s="12">
        <v>13</v>
      </c>
      <c r="C610" s="15">
        <v>88.28671328671328</v>
      </c>
    </row>
    <row r="611" spans="1:3">
      <c r="A611" s="49" t="s">
        <v>114</v>
      </c>
    </row>
    <row r="615" spans="1:3" ht="21.75">
      <c r="A615" s="91" t="s">
        <v>229</v>
      </c>
      <c r="B615" s="91"/>
      <c r="C615" s="91"/>
    </row>
    <row r="616" spans="1:3" ht="21.75">
      <c r="A616" s="91" t="s">
        <v>149</v>
      </c>
      <c r="B616" s="91"/>
      <c r="C616" s="91"/>
    </row>
    <row r="617" spans="1:3">
      <c r="A617" s="84" t="s">
        <v>8</v>
      </c>
      <c r="B617" s="12" t="s">
        <v>15</v>
      </c>
      <c r="C617" s="15">
        <v>94.5983379501385</v>
      </c>
    </row>
    <row r="618" spans="1:3">
      <c r="A618" s="84"/>
      <c r="B618" s="12" t="s">
        <v>50</v>
      </c>
      <c r="C618" s="15">
        <v>92.303370786516851</v>
      </c>
    </row>
    <row r="619" spans="1:3">
      <c r="A619" s="84" t="s">
        <v>51</v>
      </c>
      <c r="B619" s="12">
        <v>9</v>
      </c>
      <c r="C619" s="15">
        <v>92.640692640692635</v>
      </c>
    </row>
    <row r="620" spans="1:3">
      <c r="A620" s="84"/>
      <c r="B620" s="12">
        <v>10</v>
      </c>
      <c r="C620" s="15">
        <v>91.47999999999999</v>
      </c>
    </row>
    <row r="621" spans="1:3">
      <c r="A621" s="84"/>
      <c r="B621" s="12">
        <v>11</v>
      </c>
      <c r="C621" s="15">
        <v>93.668122270742359</v>
      </c>
    </row>
    <row r="622" spans="1:3">
      <c r="A622" s="84"/>
      <c r="B622" s="12">
        <v>12</v>
      </c>
      <c r="C622" s="15">
        <v>93.913043478260875</v>
      </c>
    </row>
    <row r="623" spans="1:3">
      <c r="A623" s="84"/>
      <c r="B623" s="12">
        <v>13</v>
      </c>
      <c r="C623" s="15">
        <v>96.013986013986013</v>
      </c>
    </row>
    <row r="624" spans="1:3">
      <c r="A624" s="49" t="s">
        <v>114</v>
      </c>
    </row>
    <row r="628" spans="1:3" ht="21.75">
      <c r="A628" s="91" t="s">
        <v>230</v>
      </c>
      <c r="B628" s="91"/>
      <c r="C628" s="91"/>
    </row>
    <row r="629" spans="1:3" ht="21.75">
      <c r="A629" s="91" t="s">
        <v>150</v>
      </c>
      <c r="B629" s="91"/>
      <c r="C629" s="91"/>
    </row>
    <row r="630" spans="1:3">
      <c r="A630" s="84" t="s">
        <v>8</v>
      </c>
      <c r="B630" s="12" t="s">
        <v>15</v>
      </c>
      <c r="C630" s="15">
        <v>90.73407202216066</v>
      </c>
    </row>
    <row r="631" spans="1:3">
      <c r="A631" s="84"/>
      <c r="B631" s="12" t="s">
        <v>50</v>
      </c>
      <c r="C631" s="15">
        <v>92.471910112359552</v>
      </c>
    </row>
    <row r="632" spans="1:3">
      <c r="A632" s="84" t="s">
        <v>51</v>
      </c>
      <c r="B632" s="12">
        <v>9</v>
      </c>
      <c r="C632" s="15">
        <v>93.48484848484847</v>
      </c>
    </row>
    <row r="633" spans="1:3">
      <c r="A633" s="84"/>
      <c r="B633" s="12">
        <v>10</v>
      </c>
      <c r="C633" s="15">
        <v>92.47999999999999</v>
      </c>
    </row>
    <row r="634" spans="1:3">
      <c r="A634" s="84"/>
      <c r="B634" s="12">
        <v>11</v>
      </c>
      <c r="C634" s="15">
        <v>89.170305676855889</v>
      </c>
    </row>
    <row r="635" spans="1:3">
      <c r="A635" s="84"/>
      <c r="B635" s="12">
        <v>12</v>
      </c>
      <c r="C635" s="15">
        <v>91.062801932367151</v>
      </c>
    </row>
    <row r="636" spans="1:3">
      <c r="A636" s="84"/>
      <c r="B636" s="12">
        <v>13</v>
      </c>
      <c r="C636" s="15">
        <v>90.104895104895093</v>
      </c>
    </row>
    <row r="637" spans="1:3">
      <c r="A637" s="49" t="s">
        <v>114</v>
      </c>
    </row>
    <row r="641" spans="1:8" ht="21.75">
      <c r="A641" s="91" t="s">
        <v>231</v>
      </c>
      <c r="B641" s="91"/>
      <c r="C641" s="91"/>
      <c r="D641" s="91"/>
      <c r="E641" s="30"/>
      <c r="F641" s="30"/>
    </row>
    <row r="642" spans="1:8" ht="21.75">
      <c r="A642" s="85" t="s">
        <v>175</v>
      </c>
      <c r="B642" s="85"/>
      <c r="C642" s="85"/>
      <c r="D642" s="85"/>
      <c r="E642" s="30"/>
      <c r="F642" s="30"/>
    </row>
    <row r="643" spans="1:8">
      <c r="A643" s="11" t="s">
        <v>56</v>
      </c>
      <c r="B643" s="11">
        <v>2025</v>
      </c>
      <c r="C643" s="76">
        <v>2024</v>
      </c>
      <c r="D643" s="76">
        <v>2023</v>
      </c>
      <c r="E643" s="19"/>
      <c r="F643" s="19"/>
      <c r="G643" s="19"/>
    </row>
    <row r="644" spans="1:8">
      <c r="A644" s="11" t="s">
        <v>35</v>
      </c>
      <c r="B644" s="15">
        <v>96.905444126074499</v>
      </c>
      <c r="C644" s="15">
        <v>94.061224489795904</v>
      </c>
      <c r="D644" s="15">
        <v>91.574854180168501</v>
      </c>
      <c r="E644" s="19"/>
      <c r="F644" s="19"/>
      <c r="G644" s="19"/>
      <c r="H644" s="23"/>
    </row>
    <row r="645" spans="1:8">
      <c r="A645" s="11" t="s">
        <v>59</v>
      </c>
      <c r="B645" s="15">
        <v>92.068767908309454</v>
      </c>
      <c r="C645" s="15">
        <v>88.428571428571431</v>
      </c>
      <c r="D645" s="15">
        <v>85.294880103694112</v>
      </c>
      <c r="E645" s="19"/>
      <c r="F645" s="19"/>
      <c r="G645" s="19"/>
      <c r="H645" s="23"/>
    </row>
    <row r="646" spans="1:8">
      <c r="A646" s="11" t="s">
        <v>58</v>
      </c>
      <c r="B646" s="15">
        <v>92.160458452722068</v>
      </c>
      <c r="C646" s="15">
        <v>90.183673469387756</v>
      </c>
      <c r="D646" s="15">
        <v>87.679844458846389</v>
      </c>
      <c r="E646" s="19"/>
      <c r="F646" s="19"/>
      <c r="G646" s="19"/>
      <c r="H646" s="23"/>
    </row>
    <row r="647" spans="1:8">
      <c r="A647" s="11" t="s">
        <v>34</v>
      </c>
      <c r="B647" s="15">
        <v>95.014326647564474</v>
      </c>
      <c r="C647" s="15">
        <v>92.020408163265301</v>
      </c>
      <c r="D647" s="15">
        <v>89.863901490602714</v>
      </c>
      <c r="E647" s="19"/>
      <c r="F647" s="19"/>
      <c r="G647" s="19"/>
      <c r="H647" s="23"/>
    </row>
    <row r="648" spans="1:8">
      <c r="A648" s="11" t="s">
        <v>33</v>
      </c>
      <c r="B648" s="15">
        <v>92.040114613180521</v>
      </c>
      <c r="C648" s="15">
        <v>90.836734693877546</v>
      </c>
      <c r="D648" s="15">
        <v>86.688269604666232</v>
      </c>
      <c r="E648" s="19"/>
      <c r="F648" s="19"/>
      <c r="G648" s="19"/>
      <c r="H648" s="23"/>
    </row>
    <row r="649" spans="1:8">
      <c r="A649" s="11" t="s">
        <v>32</v>
      </c>
      <c r="B649" s="15">
        <v>95.300859598853862</v>
      </c>
      <c r="C649" s="15">
        <v>92.326530612244895</v>
      </c>
      <c r="D649" s="15">
        <v>87.939079714841228</v>
      </c>
      <c r="E649" s="19"/>
      <c r="F649" s="19"/>
      <c r="G649" s="19"/>
      <c r="H649" s="23"/>
    </row>
    <row r="650" spans="1:8">
      <c r="A650" s="11" t="s">
        <v>31</v>
      </c>
      <c r="B650" s="15">
        <v>93.610315186246424</v>
      </c>
      <c r="C650" s="15">
        <v>89.224489795918359</v>
      </c>
      <c r="D650" s="15">
        <v>84.419961114711612</v>
      </c>
      <c r="E650" s="19"/>
      <c r="F650" s="19"/>
      <c r="G650" s="19"/>
      <c r="H650" s="23"/>
    </row>
    <row r="651" spans="1:8">
      <c r="A651" s="11" t="s">
        <v>30</v>
      </c>
      <c r="B651" s="15">
        <v>92.607449856733524</v>
      </c>
      <c r="C651" s="15">
        <v>91.653061224489804</v>
      </c>
      <c r="D651" s="15">
        <v>88.9695398574206</v>
      </c>
      <c r="E651" s="19"/>
      <c r="F651" s="19"/>
      <c r="G651" s="19"/>
      <c r="H651" s="23"/>
    </row>
    <row r="652" spans="1:8">
      <c r="A652" s="11" t="s">
        <v>29</v>
      </c>
      <c r="B652" s="15">
        <v>81.249283667621768</v>
      </c>
      <c r="C652" s="15">
        <v>83.755102040816325</v>
      </c>
      <c r="D652" s="15">
        <v>80.142579390797138</v>
      </c>
      <c r="E652" s="19"/>
      <c r="F652" s="19"/>
      <c r="G652" s="19"/>
      <c r="H652" s="23"/>
    </row>
    <row r="653" spans="1:8">
      <c r="A653" s="11" t="s">
        <v>28</v>
      </c>
      <c r="B653" s="15">
        <v>91.392550143266476</v>
      </c>
      <c r="C653" s="15">
        <v>89.346938775510196</v>
      </c>
      <c r="D653" s="15">
        <v>86.46143875567077</v>
      </c>
      <c r="E653" s="19"/>
      <c r="F653" s="19"/>
      <c r="G653" s="19"/>
      <c r="H653" s="23"/>
    </row>
    <row r="654" spans="1:8">
      <c r="A654" s="11" t="s">
        <v>27</v>
      </c>
      <c r="B654" s="15">
        <v>93.656160458452717</v>
      </c>
      <c r="C654" s="15">
        <v>89.755102040816325</v>
      </c>
      <c r="D654" s="15">
        <v>85.385612443292288</v>
      </c>
      <c r="E654" s="19"/>
      <c r="F654" s="19"/>
      <c r="G654" s="19"/>
      <c r="H654" s="23"/>
    </row>
    <row r="655" spans="1:8">
      <c r="A655" s="11" t="s">
        <v>57</v>
      </c>
      <c r="B655" s="15">
        <v>91.833810888252145</v>
      </c>
      <c r="C655" s="15">
        <v>90.183673469387756</v>
      </c>
      <c r="D655" s="15">
        <v>86.066104990278674</v>
      </c>
      <c r="E655" s="19"/>
      <c r="F655" s="19"/>
      <c r="G655" s="19"/>
      <c r="H655" s="23"/>
    </row>
    <row r="656" spans="1:8">
      <c r="A656" s="14" t="s">
        <v>46</v>
      </c>
      <c r="B656" s="15">
        <f>AVERAGE(B644:B655)</f>
        <v>92.319961795606503</v>
      </c>
      <c r="C656" s="15">
        <v>90.14795918367345</v>
      </c>
      <c r="D656" s="15">
        <v>86.707172175415849</v>
      </c>
      <c r="E656" s="19"/>
      <c r="F656" s="19"/>
      <c r="G656" s="19"/>
      <c r="H656" s="23"/>
    </row>
    <row r="657" spans="1:9">
      <c r="A657" s="49" t="s">
        <v>114</v>
      </c>
    </row>
    <row r="661" spans="1:9" ht="21.75">
      <c r="A661" s="91" t="s">
        <v>232</v>
      </c>
      <c r="B661" s="91"/>
      <c r="C661" s="65"/>
      <c r="D661" s="30"/>
      <c r="E661" s="30"/>
      <c r="F661" s="30"/>
    </row>
    <row r="662" spans="1:9" ht="21.75">
      <c r="A662" s="85" t="s">
        <v>176</v>
      </c>
      <c r="B662" s="85"/>
      <c r="C662" s="85"/>
      <c r="D662" s="30"/>
      <c r="E662" s="30"/>
      <c r="F662" s="30"/>
    </row>
    <row r="663" spans="1:9">
      <c r="A663" s="11" t="s">
        <v>36</v>
      </c>
      <c r="B663" s="12">
        <v>2025</v>
      </c>
      <c r="C663" s="76">
        <v>2024</v>
      </c>
      <c r="D663" s="76">
        <v>2023</v>
      </c>
    </row>
    <row r="664" spans="1:9">
      <c r="A664" s="13" t="s">
        <v>35</v>
      </c>
      <c r="B664" s="15">
        <v>96.816720257234721</v>
      </c>
      <c r="C664" s="15">
        <v>96.39705882352942</v>
      </c>
      <c r="D664" s="15">
        <v>92.288828337874662</v>
      </c>
      <c r="E664" s="19"/>
      <c r="F664" s="19"/>
      <c r="G664" s="19"/>
      <c r="H664" s="19"/>
      <c r="I664" s="19"/>
    </row>
    <row r="665" spans="1:9">
      <c r="A665" s="11" t="s">
        <v>59</v>
      </c>
      <c r="B665" s="15">
        <v>92.315112540192928</v>
      </c>
      <c r="C665" s="15">
        <v>89.558823529411754</v>
      </c>
      <c r="D665" s="15">
        <v>84.250681198910087</v>
      </c>
      <c r="H665" s="19"/>
      <c r="I665" s="19"/>
    </row>
    <row r="666" spans="1:9">
      <c r="A666" s="11" t="s">
        <v>58</v>
      </c>
      <c r="B666" s="15">
        <v>92.572347266881025</v>
      </c>
      <c r="C666" s="15">
        <v>92.5</v>
      </c>
      <c r="D666" s="15">
        <v>86.975476839237047</v>
      </c>
      <c r="E666" s="19"/>
      <c r="F666" s="19"/>
      <c r="G666" s="19"/>
      <c r="H666" s="19"/>
      <c r="I666" s="19"/>
    </row>
    <row r="667" spans="1:9">
      <c r="A667" s="11" t="s">
        <v>34</v>
      </c>
      <c r="B667" s="15">
        <v>94.79099678456592</v>
      </c>
      <c r="C667" s="15">
        <v>93.60294117647058</v>
      </c>
      <c r="D667" s="15">
        <v>89.427792915531342</v>
      </c>
      <c r="H667" s="19"/>
      <c r="I667" s="19"/>
    </row>
    <row r="668" spans="1:9">
      <c r="A668" s="11" t="s">
        <v>33</v>
      </c>
      <c r="B668" s="15">
        <v>91.672025723472657</v>
      </c>
      <c r="C668" s="15">
        <v>93.75</v>
      </c>
      <c r="D668" s="15">
        <v>85.776566757493185</v>
      </c>
      <c r="E668" s="19"/>
      <c r="F668" s="19"/>
      <c r="G668" s="19"/>
      <c r="H668" s="19"/>
      <c r="I668" s="19"/>
    </row>
    <row r="669" spans="1:9">
      <c r="A669" s="11" t="s">
        <v>32</v>
      </c>
      <c r="B669" s="15">
        <v>94.694533762057887</v>
      </c>
      <c r="C669" s="15">
        <v>92.64705882352942</v>
      </c>
      <c r="D669" s="15">
        <v>87.629427792915521</v>
      </c>
      <c r="H669" s="19"/>
      <c r="I669" s="19"/>
    </row>
    <row r="670" spans="1:9">
      <c r="A670" s="11" t="s">
        <v>31</v>
      </c>
      <c r="B670" s="15">
        <v>94.212218649517681</v>
      </c>
      <c r="C670" s="15">
        <v>91.617647058823536</v>
      </c>
      <c r="D670" s="15">
        <v>84.577656675749324</v>
      </c>
      <c r="E670" s="19"/>
      <c r="F670" s="19"/>
      <c r="G670" s="19"/>
      <c r="H670" s="19"/>
      <c r="I670" s="19"/>
    </row>
    <row r="671" spans="1:9">
      <c r="A671" s="11" t="s">
        <v>30</v>
      </c>
      <c r="B671" s="15">
        <v>95.273311897106097</v>
      </c>
      <c r="C671" s="15">
        <v>93.67647058823529</v>
      </c>
      <c r="D671" s="15">
        <v>89.019073569482288</v>
      </c>
      <c r="H671" s="19"/>
      <c r="I671" s="19"/>
    </row>
    <row r="672" spans="1:9">
      <c r="A672" s="11" t="s">
        <v>29</v>
      </c>
      <c r="B672" s="15">
        <v>72.9903536977492</v>
      </c>
      <c r="C672" s="15">
        <v>79.558823529411768</v>
      </c>
      <c r="D672" s="15">
        <v>77.520435967302447</v>
      </c>
      <c r="E672" s="19"/>
      <c r="F672" s="19"/>
      <c r="G672" s="19"/>
      <c r="H672" s="19"/>
      <c r="I672" s="19"/>
    </row>
    <row r="673" spans="1:9">
      <c r="A673" s="11" t="s">
        <v>28</v>
      </c>
      <c r="B673" s="15">
        <v>91.80064308681672</v>
      </c>
      <c r="C673" s="15">
        <v>91.691176470588246</v>
      </c>
      <c r="D673" s="15">
        <v>85.585831062670295</v>
      </c>
      <c r="H673" s="19"/>
      <c r="I673" s="19"/>
    </row>
    <row r="674" spans="1:9">
      <c r="A674" s="11" t="s">
        <v>27</v>
      </c>
      <c r="B674" s="15">
        <v>94.565916398713824</v>
      </c>
      <c r="C674" s="15">
        <v>91.25</v>
      </c>
      <c r="D674" s="15">
        <v>84.850136239782017</v>
      </c>
      <c r="E674" s="19"/>
      <c r="F674" s="19"/>
      <c r="G674" s="19"/>
      <c r="H674" s="19"/>
      <c r="I674" s="19"/>
    </row>
    <row r="675" spans="1:9">
      <c r="A675" s="11" t="s">
        <v>57</v>
      </c>
      <c r="B675" s="15">
        <v>92.926045016077182</v>
      </c>
      <c r="C675" s="15">
        <v>91.985294117647072</v>
      </c>
      <c r="D675" s="15">
        <v>85.940054495912804</v>
      </c>
      <c r="H675" s="19"/>
      <c r="I675" s="19"/>
    </row>
    <row r="676" spans="1:9">
      <c r="A676" s="14" t="s">
        <v>46</v>
      </c>
      <c r="B676" s="15">
        <f>AVERAGE(B664:B675)</f>
        <v>92.052518756698831</v>
      </c>
      <c r="C676" s="15">
        <v>91.519607843137251</v>
      </c>
      <c r="D676" s="15">
        <v>86.153496821071769</v>
      </c>
      <c r="E676" s="19"/>
      <c r="F676" s="19"/>
      <c r="G676" s="19"/>
      <c r="H676" s="19"/>
      <c r="I676" s="19"/>
    </row>
    <row r="677" spans="1:9">
      <c r="A677" s="49" t="s">
        <v>114</v>
      </c>
      <c r="F677" s="19"/>
      <c r="G677" s="19"/>
      <c r="H677" s="19"/>
      <c r="I677" s="19"/>
    </row>
    <row r="682" spans="1:9" ht="21.75">
      <c r="A682" s="91" t="s">
        <v>233</v>
      </c>
      <c r="B682" s="91"/>
    </row>
    <row r="683" spans="1:9" ht="21.75">
      <c r="A683" s="85" t="s">
        <v>177</v>
      </c>
      <c r="B683" s="85"/>
      <c r="C683" s="85"/>
    </row>
    <row r="684" spans="1:9">
      <c r="A684" s="11" t="s">
        <v>36</v>
      </c>
      <c r="B684" s="12">
        <v>2025</v>
      </c>
      <c r="C684" s="76">
        <v>2024</v>
      </c>
      <c r="D684" s="76">
        <v>2023</v>
      </c>
    </row>
    <row r="685" spans="1:9">
      <c r="A685" s="11" t="s">
        <v>35</v>
      </c>
      <c r="B685" s="15">
        <v>96.924686192468613</v>
      </c>
      <c r="C685" s="15">
        <v>93.163841807909606</v>
      </c>
      <c r="D685" s="15">
        <v>91.352040816326522</v>
      </c>
    </row>
    <row r="686" spans="1:9">
      <c r="A686" s="11" t="s">
        <v>59</v>
      </c>
      <c r="B686" s="15">
        <v>92.015341701534169</v>
      </c>
      <c r="C686" s="15">
        <v>87.994350282485883</v>
      </c>
      <c r="D686" s="15">
        <v>85.620748299319729</v>
      </c>
    </row>
    <row r="687" spans="1:9">
      <c r="A687" s="11" t="s">
        <v>58</v>
      </c>
      <c r="B687" s="15">
        <v>92.071129707112959</v>
      </c>
      <c r="C687" s="15">
        <v>89.293785310734464</v>
      </c>
      <c r="D687" s="15">
        <v>87.899659863945573</v>
      </c>
    </row>
    <row r="688" spans="1:9">
      <c r="A688" s="11" t="s">
        <v>34</v>
      </c>
      <c r="B688" s="15">
        <v>95.062761506276146</v>
      </c>
      <c r="C688" s="15">
        <v>91.412429378531073</v>
      </c>
      <c r="D688" s="15">
        <v>90</v>
      </c>
    </row>
    <row r="689" spans="1:4">
      <c r="A689" s="11" t="s">
        <v>33</v>
      </c>
      <c r="B689" s="15">
        <v>92.119944211994422</v>
      </c>
      <c r="C689" s="15">
        <v>89.717514124293785</v>
      </c>
      <c r="D689" s="15">
        <v>86.97278911564625</v>
      </c>
    </row>
    <row r="690" spans="1:4">
      <c r="A690" s="11" t="s">
        <v>32</v>
      </c>
      <c r="B690" s="15">
        <v>95.432357043235712</v>
      </c>
      <c r="C690" s="15">
        <v>92.203389830508485</v>
      </c>
      <c r="D690" s="15">
        <v>88.035714285714292</v>
      </c>
    </row>
    <row r="691" spans="1:4">
      <c r="A691" s="11" t="s">
        <v>31</v>
      </c>
      <c r="B691" s="15">
        <v>93.479776847977689</v>
      </c>
      <c r="C691" s="15">
        <v>88.305084745762713</v>
      </c>
      <c r="D691" s="15">
        <v>84.370748299319729</v>
      </c>
    </row>
    <row r="692" spans="1:4">
      <c r="A692" s="11" t="s">
        <v>30</v>
      </c>
      <c r="B692" s="15">
        <v>92.029288702928866</v>
      </c>
      <c r="C692" s="15">
        <v>90.875706214689274</v>
      </c>
      <c r="D692" s="15">
        <v>88.954081632653072</v>
      </c>
    </row>
    <row r="693" spans="1:4">
      <c r="A693" s="11" t="s">
        <v>29</v>
      </c>
      <c r="B693" s="15">
        <v>83.040446304044622</v>
      </c>
      <c r="C693" s="15">
        <v>85.367231638418076</v>
      </c>
      <c r="D693" s="15">
        <v>80.960884353741491</v>
      </c>
    </row>
    <row r="694" spans="1:4">
      <c r="A694" s="11" t="s">
        <v>28</v>
      </c>
      <c r="B694" s="15">
        <v>91.304044630404462</v>
      </c>
      <c r="C694" s="15">
        <v>88.446327683615806</v>
      </c>
      <c r="D694" s="15">
        <v>86.734693877551024</v>
      </c>
    </row>
    <row r="695" spans="1:4">
      <c r="A695" s="11" t="s">
        <v>27</v>
      </c>
      <c r="B695" s="15">
        <v>93.458856345885636</v>
      </c>
      <c r="C695" s="15">
        <v>89.180790960451972</v>
      </c>
      <c r="D695" s="15">
        <v>85.552721088435376</v>
      </c>
    </row>
    <row r="696" spans="1:4">
      <c r="A696" s="11" t="s">
        <v>57</v>
      </c>
      <c r="B696" s="15">
        <v>91.596931659693169</v>
      </c>
      <c r="C696" s="15">
        <v>89.491525423728802</v>
      </c>
      <c r="D696" s="15">
        <v>86.105442176870753</v>
      </c>
    </row>
    <row r="697" spans="1:4">
      <c r="A697" s="14" t="s">
        <v>46</v>
      </c>
      <c r="B697" s="15">
        <f>AVERAGE(B685:B696)</f>
        <v>92.377963737796378</v>
      </c>
      <c r="C697" s="15">
        <v>89.620998116760816</v>
      </c>
      <c r="D697" s="15">
        <v>86.879960317460345</v>
      </c>
    </row>
    <row r="698" spans="1:4">
      <c r="A698" s="49" t="s">
        <v>114</v>
      </c>
    </row>
    <row r="701" spans="1:4" ht="21.75">
      <c r="A701" s="91" t="s">
        <v>234</v>
      </c>
      <c r="B701" s="91"/>
    </row>
    <row r="702" spans="1:4" ht="21.75">
      <c r="A702" s="85" t="s">
        <v>178</v>
      </c>
      <c r="B702" s="85"/>
      <c r="C702" s="85"/>
    </row>
    <row r="703" spans="1:4">
      <c r="A703" s="11" t="s">
        <v>36</v>
      </c>
      <c r="B703" s="12">
        <v>2025</v>
      </c>
      <c r="C703" s="76">
        <v>2024</v>
      </c>
      <c r="D703" s="76">
        <v>2023</v>
      </c>
    </row>
    <row r="704" spans="1:4">
      <c r="A704" s="11" t="s">
        <v>35</v>
      </c>
      <c r="B704" s="15">
        <v>97.019122609673786</v>
      </c>
      <c r="C704" s="15">
        <v>94.84</v>
      </c>
      <c r="D704" s="15">
        <v>92.428393524283933</v>
      </c>
    </row>
    <row r="705" spans="1:4">
      <c r="A705" s="11" t="s">
        <v>59</v>
      </c>
      <c r="B705" s="15">
        <v>91.56355455568054</v>
      </c>
      <c r="C705" s="15">
        <v>88.2</v>
      </c>
      <c r="D705" s="15">
        <v>84.856787048567867</v>
      </c>
    </row>
    <row r="706" spans="1:4">
      <c r="A706" s="11" t="s">
        <v>58</v>
      </c>
      <c r="B706" s="15">
        <v>91.95725534308211</v>
      </c>
      <c r="C706" s="15">
        <v>89.28</v>
      </c>
      <c r="D706" s="15">
        <v>87.297633872976348</v>
      </c>
    </row>
    <row r="707" spans="1:4">
      <c r="A707" s="11" t="s">
        <v>34</v>
      </c>
      <c r="B707" s="15">
        <v>94.758155230596174</v>
      </c>
      <c r="C707" s="15">
        <v>92.44</v>
      </c>
      <c r="D707" s="15">
        <v>89.62640099626401</v>
      </c>
    </row>
    <row r="708" spans="1:4">
      <c r="A708" s="11" t="s">
        <v>33</v>
      </c>
      <c r="B708" s="15">
        <v>91.70978627671542</v>
      </c>
      <c r="C708" s="15">
        <v>90.32</v>
      </c>
      <c r="D708" s="15">
        <v>87.34744707347447</v>
      </c>
    </row>
    <row r="709" spans="1:4">
      <c r="A709" s="11" t="s">
        <v>32</v>
      </c>
      <c r="B709" s="15">
        <v>94.34195725534309</v>
      </c>
      <c r="C709" s="15">
        <v>92.639999999999986</v>
      </c>
      <c r="D709" s="15">
        <v>88.493150684931521</v>
      </c>
    </row>
    <row r="710" spans="1:4">
      <c r="A710" s="11" t="s">
        <v>31</v>
      </c>
      <c r="B710" s="15">
        <v>92.947131608548943</v>
      </c>
      <c r="C710" s="15">
        <v>89.48</v>
      </c>
      <c r="D710" s="15">
        <v>85.367372353673716</v>
      </c>
    </row>
    <row r="711" spans="1:4">
      <c r="A711" s="11" t="s">
        <v>30</v>
      </c>
      <c r="B711" s="15">
        <v>92.654668166479183</v>
      </c>
      <c r="C711" s="15">
        <v>91.28</v>
      </c>
      <c r="D711" s="15">
        <v>88.505603985056041</v>
      </c>
    </row>
    <row r="712" spans="1:4">
      <c r="A712" s="11" t="s">
        <v>29</v>
      </c>
      <c r="B712" s="15">
        <v>78.188976377952756</v>
      </c>
      <c r="C712" s="15">
        <v>80.8</v>
      </c>
      <c r="D712" s="15">
        <v>77.447073474470741</v>
      </c>
    </row>
    <row r="713" spans="1:4">
      <c r="A713" s="11" t="s">
        <v>28</v>
      </c>
      <c r="B713" s="15">
        <v>91.428571428571416</v>
      </c>
      <c r="C713" s="15">
        <v>87.96</v>
      </c>
      <c r="D713" s="15">
        <v>86.139476961394763</v>
      </c>
    </row>
    <row r="714" spans="1:4">
      <c r="A714" s="11" t="s">
        <v>27</v>
      </c>
      <c r="B714" s="15">
        <v>94.859392575928013</v>
      </c>
      <c r="C714" s="15">
        <v>91.28</v>
      </c>
      <c r="D714" s="15">
        <v>87.571606475716067</v>
      </c>
    </row>
    <row r="715" spans="1:4">
      <c r="A715" s="11" t="s">
        <v>57</v>
      </c>
      <c r="B715" s="15">
        <v>91.079865016872901</v>
      </c>
      <c r="C715" s="15">
        <v>89.76</v>
      </c>
      <c r="D715" s="15">
        <v>86.313823163138238</v>
      </c>
    </row>
    <row r="716" spans="1:4">
      <c r="A716" s="14" t="s">
        <v>46</v>
      </c>
      <c r="B716" s="15">
        <f>AVERAGE(B704:B715)</f>
        <v>91.875703037120374</v>
      </c>
      <c r="C716" s="15">
        <v>89.856666666666669</v>
      </c>
      <c r="D716" s="15">
        <v>86.782897467828988</v>
      </c>
    </row>
    <row r="717" spans="1:4">
      <c r="A717" s="49" t="s">
        <v>114</v>
      </c>
    </row>
    <row r="721" spans="1:4" ht="21.75">
      <c r="A721" s="91" t="s">
        <v>235</v>
      </c>
      <c r="B721" s="91"/>
    </row>
    <row r="722" spans="1:4" ht="21.75">
      <c r="A722" s="85" t="s">
        <v>179</v>
      </c>
      <c r="B722" s="85"/>
      <c r="C722" s="85"/>
    </row>
    <row r="723" spans="1:4">
      <c r="A723" s="11" t="s">
        <v>36</v>
      </c>
      <c r="B723" s="12">
        <v>2025</v>
      </c>
      <c r="C723" s="76">
        <v>2024</v>
      </c>
      <c r="D723" s="76">
        <v>2023</v>
      </c>
    </row>
    <row r="724" spans="1:4">
      <c r="A724" s="11" t="s">
        <v>35</v>
      </c>
      <c r="B724" s="15">
        <v>96.787383177570092</v>
      </c>
      <c r="C724" s="15">
        <v>93.25</v>
      </c>
      <c r="D724" s="15">
        <v>90.648648648648646</v>
      </c>
    </row>
    <row r="725" spans="1:4">
      <c r="A725" s="11" t="s">
        <v>59</v>
      </c>
      <c r="B725" s="15">
        <v>92.59345794392523</v>
      </c>
      <c r="C725" s="15">
        <v>88.666666666666671</v>
      </c>
      <c r="D725" s="15">
        <v>85.770270270270274</v>
      </c>
    </row>
    <row r="726" spans="1:4">
      <c r="A726" s="11" t="s">
        <v>58</v>
      </c>
      <c r="B726" s="15">
        <v>92.371495327102792</v>
      </c>
      <c r="C726" s="15">
        <v>91.125</v>
      </c>
      <c r="D726" s="15">
        <v>88.094594594594597</v>
      </c>
    </row>
    <row r="727" spans="1:4">
      <c r="A727" s="11" t="s">
        <v>34</v>
      </c>
      <c r="B727" s="15">
        <v>95.280373831775705</v>
      </c>
      <c r="C727" s="15">
        <v>91.583333333333329</v>
      </c>
      <c r="D727" s="15">
        <v>90.121621621621628</v>
      </c>
    </row>
    <row r="728" spans="1:4">
      <c r="A728" s="11" t="s">
        <v>33</v>
      </c>
      <c r="B728" s="15">
        <v>92.383177570093466</v>
      </c>
      <c r="C728" s="15">
        <v>91.375</v>
      </c>
      <c r="D728" s="15">
        <v>85.972972972972968</v>
      </c>
    </row>
    <row r="729" spans="1:4">
      <c r="A729" s="11" t="s">
        <v>32</v>
      </c>
      <c r="B729" s="15">
        <v>96.296728971962608</v>
      </c>
      <c r="C729" s="15">
        <v>92</v>
      </c>
      <c r="D729" s="15">
        <v>87.337837837837839</v>
      </c>
    </row>
    <row r="730" spans="1:4">
      <c r="A730" s="11" t="s">
        <v>31</v>
      </c>
      <c r="B730" s="15">
        <v>94.299065420560751</v>
      </c>
      <c r="C730" s="15">
        <v>88.958333333333343</v>
      </c>
      <c r="D730" s="15">
        <v>83.391891891891902</v>
      </c>
    </row>
    <row r="731" spans="1:4">
      <c r="A731" s="11" t="s">
        <v>30</v>
      </c>
      <c r="B731" s="15">
        <v>92.558411214953281</v>
      </c>
      <c r="C731" s="15">
        <v>92.041666666666671</v>
      </c>
      <c r="D731" s="15">
        <v>89.472972972972968</v>
      </c>
    </row>
    <row r="732" spans="1:4">
      <c r="A732" s="11" t="s">
        <v>29</v>
      </c>
      <c r="B732" s="15">
        <v>84.427570093457945</v>
      </c>
      <c r="C732" s="15">
        <v>86.833333333333343</v>
      </c>
      <c r="D732" s="15">
        <v>83.067567567567565</v>
      </c>
    </row>
    <row r="733" spans="1:4">
      <c r="A733" s="11" t="s">
        <v>28</v>
      </c>
      <c r="B733" s="15">
        <v>91.355140186915889</v>
      </c>
      <c r="C733" s="15">
        <v>90.791666666666671</v>
      </c>
      <c r="D733" s="15">
        <v>86.810810810810807</v>
      </c>
    </row>
    <row r="734" spans="1:4">
      <c r="A734" s="11" t="s">
        <v>27</v>
      </c>
      <c r="B734" s="15">
        <v>92.40654205607477</v>
      </c>
      <c r="C734" s="15">
        <v>88.166666666666657</v>
      </c>
      <c r="D734" s="15">
        <v>83.013513513513516</v>
      </c>
    </row>
    <row r="735" spans="1:4">
      <c r="A735" s="11" t="s">
        <v>57</v>
      </c>
      <c r="B735" s="15">
        <v>92.616822429906534</v>
      </c>
      <c r="C735" s="15">
        <v>90.625</v>
      </c>
      <c r="D735" s="15">
        <v>85.797297297297291</v>
      </c>
    </row>
    <row r="736" spans="1:4">
      <c r="A736" s="14" t="s">
        <v>46</v>
      </c>
      <c r="B736" s="15">
        <f>AVERAGE(B724:B735)</f>
        <v>92.781347352024923</v>
      </c>
      <c r="C736" s="15">
        <v>90.451388888888872</v>
      </c>
      <c r="D736" s="15">
        <v>86.625</v>
      </c>
    </row>
    <row r="737" spans="1:4">
      <c r="A737" s="49" t="s">
        <v>114</v>
      </c>
    </row>
    <row r="741" spans="1:4" ht="21.75">
      <c r="A741" s="91" t="s">
        <v>236</v>
      </c>
      <c r="B741" s="91"/>
    </row>
    <row r="742" spans="1:4" ht="51.75" customHeight="1">
      <c r="A742" s="97" t="s">
        <v>156</v>
      </c>
      <c r="B742" s="97"/>
    </row>
    <row r="743" spans="1:4">
      <c r="A743" s="11" t="s">
        <v>36</v>
      </c>
      <c r="B743" s="12">
        <v>2025</v>
      </c>
      <c r="C743" s="76">
        <v>2024</v>
      </c>
      <c r="D743" s="76">
        <v>2023</v>
      </c>
    </row>
    <row r="744" spans="1:4">
      <c r="A744" s="11" t="s">
        <v>35</v>
      </c>
      <c r="B744" s="15">
        <v>98.162162162162161</v>
      </c>
      <c r="C744" s="15">
        <v>93.253968253968253</v>
      </c>
      <c r="D744" s="15">
        <v>92.702702702702709</v>
      </c>
    </row>
    <row r="745" spans="1:4">
      <c r="A745" s="11" t="s">
        <v>59</v>
      </c>
      <c r="B745" s="15">
        <v>93.585585585585576</v>
      </c>
      <c r="C745" s="15">
        <v>88.174603174603178</v>
      </c>
      <c r="D745" s="15">
        <v>84.864864864864856</v>
      </c>
    </row>
    <row r="746" spans="1:4">
      <c r="A746" s="11" t="s">
        <v>58</v>
      </c>
      <c r="B746" s="15">
        <v>94.162162162162161</v>
      </c>
      <c r="C746" s="15">
        <v>90.634920634920633</v>
      </c>
      <c r="D746" s="15">
        <v>86.756756756756758</v>
      </c>
    </row>
    <row r="747" spans="1:4">
      <c r="A747" s="11" t="s">
        <v>34</v>
      </c>
      <c r="B747" s="15">
        <v>95.675675675675677</v>
      </c>
      <c r="C747" s="15">
        <v>91.111111111111114</v>
      </c>
      <c r="D747" s="15">
        <v>91.554054054054049</v>
      </c>
    </row>
    <row r="748" spans="1:4">
      <c r="A748" s="11" t="s">
        <v>33</v>
      </c>
      <c r="B748" s="15">
        <v>94.180180180180173</v>
      </c>
      <c r="C748" s="15">
        <v>90.873015873015873</v>
      </c>
      <c r="D748" s="15">
        <v>87.837837837837839</v>
      </c>
    </row>
    <row r="749" spans="1:4">
      <c r="A749" s="11" t="s">
        <v>32</v>
      </c>
      <c r="B749" s="15">
        <v>96.594594594594582</v>
      </c>
      <c r="C749" s="15">
        <v>92.222222222222214</v>
      </c>
      <c r="D749" s="15">
        <v>92.162162162162161</v>
      </c>
    </row>
    <row r="750" spans="1:4">
      <c r="A750" s="11" t="s">
        <v>31</v>
      </c>
      <c r="B750" s="15">
        <v>95.099099099099092</v>
      </c>
      <c r="C750" s="15">
        <v>88.968253968253975</v>
      </c>
      <c r="D750" s="15">
        <v>86.013513513513516</v>
      </c>
    </row>
    <row r="751" spans="1:4">
      <c r="A751" s="11" t="s">
        <v>30</v>
      </c>
      <c r="B751" s="15">
        <v>93.693693693693689</v>
      </c>
      <c r="C751" s="15">
        <v>90.079365079365076</v>
      </c>
      <c r="D751" s="15">
        <v>85.608108108108098</v>
      </c>
    </row>
    <row r="752" spans="1:4">
      <c r="A752" s="11" t="s">
        <v>29</v>
      </c>
      <c r="B752" s="15">
        <v>84.756756756756758</v>
      </c>
      <c r="C752" s="15">
        <v>87.142857142857139</v>
      </c>
      <c r="D752" s="15">
        <v>86.351351351351354</v>
      </c>
    </row>
    <row r="753" spans="1:4">
      <c r="A753" s="11" t="s">
        <v>28</v>
      </c>
      <c r="B753" s="15">
        <v>93.333333333333343</v>
      </c>
      <c r="C753" s="15">
        <v>90.793650793650784</v>
      </c>
      <c r="D753" s="15">
        <v>87.162162162162161</v>
      </c>
    </row>
    <row r="754" spans="1:4">
      <c r="A754" s="11" t="s">
        <v>27</v>
      </c>
      <c r="B754" s="15">
        <v>92.828828828828819</v>
      </c>
      <c r="C754" s="15">
        <v>85.634920634920633</v>
      </c>
      <c r="D754" s="15">
        <v>79.121621621621628</v>
      </c>
    </row>
    <row r="755" spans="1:4">
      <c r="A755" s="11" t="s">
        <v>57</v>
      </c>
      <c r="B755" s="15">
        <v>93.567567567567579</v>
      </c>
      <c r="C755" s="15">
        <v>91.428571428571416</v>
      </c>
      <c r="D755" s="15">
        <v>87.094594594594597</v>
      </c>
    </row>
    <row r="756" spans="1:4">
      <c r="A756" s="14" t="s">
        <v>46</v>
      </c>
      <c r="B756" s="15">
        <f>AVERAGE(B744:B755)</f>
        <v>93.803303303303309</v>
      </c>
      <c r="C756" s="15">
        <v>90.026455026455025</v>
      </c>
      <c r="D756" s="15">
        <v>87.269144144144164</v>
      </c>
    </row>
    <row r="757" spans="1:4">
      <c r="A757" s="49" t="s">
        <v>114</v>
      </c>
    </row>
    <row r="761" spans="1:4" ht="21.75">
      <c r="A761" s="91" t="s">
        <v>237</v>
      </c>
      <c r="B761" s="91"/>
    </row>
    <row r="762" spans="1:4" ht="67.5" customHeight="1">
      <c r="A762" s="97" t="s">
        <v>157</v>
      </c>
      <c r="B762" s="97"/>
    </row>
    <row r="763" spans="1:4">
      <c r="A763" s="11" t="s">
        <v>36</v>
      </c>
      <c r="B763" s="12">
        <v>2025</v>
      </c>
      <c r="C763" s="76">
        <v>2024</v>
      </c>
      <c r="D763" s="76">
        <v>2023</v>
      </c>
    </row>
    <row r="764" spans="1:4">
      <c r="A764" s="13" t="s">
        <v>35</v>
      </c>
      <c r="B764" s="15">
        <v>97.20779220779221</v>
      </c>
      <c r="C764" s="15">
        <v>95.625</v>
      </c>
      <c r="D764" s="15">
        <v>93.72611464968152</v>
      </c>
    </row>
    <row r="765" spans="1:4">
      <c r="A765" s="11" t="s">
        <v>59</v>
      </c>
      <c r="B765" s="15">
        <v>92.337662337662337</v>
      </c>
      <c r="C765" s="15">
        <v>90</v>
      </c>
      <c r="D765" s="15">
        <v>86.942675159235677</v>
      </c>
    </row>
    <row r="766" spans="1:4">
      <c r="A766" s="11" t="s">
        <v>58</v>
      </c>
      <c r="B766" s="15">
        <v>92.727272727272734</v>
      </c>
      <c r="C766" s="15">
        <v>91.375</v>
      </c>
      <c r="D766" s="15">
        <v>90.573248407643305</v>
      </c>
    </row>
    <row r="767" spans="1:4">
      <c r="A767" s="11" t="s">
        <v>34</v>
      </c>
      <c r="B767" s="15">
        <v>94.740259740259745</v>
      </c>
      <c r="C767" s="15">
        <v>93.875</v>
      </c>
      <c r="D767" s="15">
        <v>93.535031847133752</v>
      </c>
    </row>
    <row r="768" spans="1:4">
      <c r="A768" s="11" t="s">
        <v>33</v>
      </c>
      <c r="B768" s="15">
        <v>91.948051948051955</v>
      </c>
      <c r="C768" s="15">
        <v>93.4375</v>
      </c>
      <c r="D768" s="15">
        <v>89.554140127388536</v>
      </c>
    </row>
    <row r="769" spans="1:7">
      <c r="A769" s="11" t="s">
        <v>32</v>
      </c>
      <c r="B769" s="15">
        <v>95.584415584415581</v>
      </c>
      <c r="C769" s="15">
        <v>93.25</v>
      </c>
      <c r="D769" s="15">
        <v>90.191082802547768</v>
      </c>
    </row>
    <row r="770" spans="1:7">
      <c r="A770" s="11" t="s">
        <v>31</v>
      </c>
      <c r="B770" s="15">
        <v>94.805194805194816</v>
      </c>
      <c r="C770" s="15">
        <v>91.125</v>
      </c>
      <c r="D770" s="15">
        <v>86.528662420382162</v>
      </c>
    </row>
    <row r="771" spans="1:7">
      <c r="A771" s="11" t="s">
        <v>30</v>
      </c>
      <c r="B771" s="15">
        <v>93.766233766233768</v>
      </c>
      <c r="C771" s="15">
        <v>93.5625</v>
      </c>
      <c r="D771" s="15">
        <v>90.668789808917182</v>
      </c>
    </row>
    <row r="772" spans="1:7">
      <c r="A772" s="11" t="s">
        <v>29</v>
      </c>
      <c r="B772" s="15">
        <v>83.636363636363626</v>
      </c>
      <c r="C772" s="15">
        <v>86.4375</v>
      </c>
      <c r="D772" s="15">
        <v>85.764331210191088</v>
      </c>
    </row>
    <row r="773" spans="1:7">
      <c r="A773" s="11" t="s">
        <v>28</v>
      </c>
      <c r="B773" s="15">
        <v>92.857142857142861</v>
      </c>
      <c r="C773" s="15">
        <v>89.6875</v>
      </c>
      <c r="D773" s="15">
        <v>87.929936305732483</v>
      </c>
    </row>
    <row r="774" spans="1:7">
      <c r="A774" s="11" t="s">
        <v>27</v>
      </c>
      <c r="B774" s="15">
        <v>92.240259740259745</v>
      </c>
      <c r="C774" s="15">
        <v>91.5625</v>
      </c>
      <c r="D774" s="15">
        <v>82.165605095541409</v>
      </c>
    </row>
    <row r="775" spans="1:7">
      <c r="A775" s="11" t="s">
        <v>57</v>
      </c>
      <c r="B775" s="15">
        <v>92.629870129870127</v>
      </c>
      <c r="C775" s="15">
        <v>92.8125</v>
      </c>
      <c r="D775" s="15">
        <v>87.611464968152859</v>
      </c>
    </row>
    <row r="776" spans="1:7">
      <c r="A776" s="14" t="s">
        <v>46</v>
      </c>
      <c r="B776" s="15">
        <f>AVERAGE(B764:B775)</f>
        <v>92.873376623376615</v>
      </c>
      <c r="C776" s="15">
        <v>91.895833333333329</v>
      </c>
      <c r="D776" s="15">
        <v>88.765923566878982</v>
      </c>
    </row>
    <row r="777" spans="1:7">
      <c r="A777" s="49" t="s">
        <v>114</v>
      </c>
    </row>
    <row r="782" spans="1:7" ht="21.75">
      <c r="A782" s="91" t="s">
        <v>238</v>
      </c>
      <c r="B782" s="91"/>
    </row>
    <row r="783" spans="1:7" ht="64.5" customHeight="1">
      <c r="A783" s="97" t="s">
        <v>158</v>
      </c>
      <c r="B783" s="97"/>
    </row>
    <row r="784" spans="1:7">
      <c r="A784" s="11" t="s">
        <v>36</v>
      </c>
      <c r="B784" s="22">
        <v>2025</v>
      </c>
      <c r="C784" s="76">
        <v>2024</v>
      </c>
      <c r="D784" s="76">
        <v>2023</v>
      </c>
      <c r="E784" s="19"/>
      <c r="F784" s="19"/>
      <c r="G784" s="19"/>
    </row>
    <row r="785" spans="1:9">
      <c r="A785" s="11" t="s">
        <v>35</v>
      </c>
      <c r="B785" s="15">
        <v>96.338028169014081</v>
      </c>
      <c r="C785" s="15">
        <v>96.043956043956044</v>
      </c>
      <c r="D785" s="15">
        <v>93.475783475783473</v>
      </c>
      <c r="E785" s="19"/>
      <c r="F785" s="19"/>
      <c r="G785" s="19"/>
    </row>
    <row r="786" spans="1:9">
      <c r="A786" s="11" t="s">
        <v>59</v>
      </c>
      <c r="B786" s="15">
        <v>92.077464788732399</v>
      </c>
      <c r="C786" s="15">
        <v>87.252747252747241</v>
      </c>
      <c r="D786" s="15">
        <v>87.008547008546998</v>
      </c>
      <c r="E786" s="19"/>
      <c r="F786" s="19"/>
      <c r="G786" s="19"/>
    </row>
    <row r="787" spans="1:9">
      <c r="A787" s="11" t="s">
        <v>58</v>
      </c>
      <c r="B787" s="15">
        <v>92.077464788732399</v>
      </c>
      <c r="C787" s="15">
        <v>91.428571428571416</v>
      </c>
      <c r="D787" s="15">
        <v>89.800569800569804</v>
      </c>
      <c r="E787" s="19"/>
      <c r="F787" s="19"/>
      <c r="G787" s="19"/>
    </row>
    <row r="788" spans="1:9">
      <c r="A788" s="11" t="s">
        <v>34</v>
      </c>
      <c r="B788" s="15">
        <v>94.507042253521121</v>
      </c>
      <c r="C788" s="15">
        <v>92.857142857142861</v>
      </c>
      <c r="D788" s="15">
        <v>91.025641025641022</v>
      </c>
      <c r="E788" s="19"/>
      <c r="F788" s="19"/>
      <c r="G788" s="19"/>
    </row>
    <row r="789" spans="1:9">
      <c r="A789" s="11" t="s">
        <v>33</v>
      </c>
      <c r="B789" s="15">
        <v>89.507042253521121</v>
      </c>
      <c r="C789" s="15">
        <v>91.318681318681314</v>
      </c>
      <c r="D789" s="15">
        <v>87.150997150997142</v>
      </c>
      <c r="E789" s="19"/>
      <c r="F789" s="19"/>
      <c r="G789" s="19"/>
    </row>
    <row r="790" spans="1:9">
      <c r="A790" s="11" t="s">
        <v>32</v>
      </c>
      <c r="B790" s="15">
        <v>94.471830985915503</v>
      </c>
      <c r="C790" s="15">
        <v>94.175824175824175</v>
      </c>
      <c r="D790" s="15">
        <v>90.341880341880341</v>
      </c>
      <c r="E790" s="19"/>
      <c r="F790" s="19"/>
      <c r="G790" s="19"/>
    </row>
    <row r="791" spans="1:9">
      <c r="A791" s="11" t="s">
        <v>31</v>
      </c>
      <c r="B791" s="15">
        <v>92.922535211267601</v>
      </c>
      <c r="C791" s="15">
        <v>89.45054945054946</v>
      </c>
      <c r="D791" s="15">
        <v>87.321937321937327</v>
      </c>
      <c r="E791" s="19"/>
      <c r="F791" s="19"/>
      <c r="G791" s="19"/>
    </row>
    <row r="792" spans="1:9">
      <c r="A792" s="11" t="s">
        <v>30</v>
      </c>
      <c r="B792" s="15">
        <v>90.985915492957744</v>
      </c>
      <c r="C792" s="15">
        <v>92.747252747252759</v>
      </c>
      <c r="D792" s="15">
        <v>92.193732193732188</v>
      </c>
      <c r="E792" s="19"/>
      <c r="F792" s="19"/>
      <c r="G792" s="19"/>
    </row>
    <row r="793" spans="1:9">
      <c r="A793" s="11" t="s">
        <v>29</v>
      </c>
      <c r="B793" s="15">
        <v>77.781690140845072</v>
      </c>
      <c r="C793" s="15">
        <v>79.890109890109898</v>
      </c>
      <c r="D793" s="15">
        <v>83.019943019943014</v>
      </c>
      <c r="E793" s="19"/>
      <c r="F793" s="19"/>
      <c r="G793" s="19"/>
    </row>
    <row r="794" spans="1:9">
      <c r="A794" s="11" t="s">
        <v>28</v>
      </c>
      <c r="B794" s="15">
        <v>89.647887323943664</v>
      </c>
      <c r="C794" s="15">
        <v>90.439560439560438</v>
      </c>
      <c r="D794" s="15">
        <v>90.284900284900274</v>
      </c>
      <c r="E794" s="19"/>
      <c r="F794" s="19"/>
      <c r="G794" s="19"/>
    </row>
    <row r="795" spans="1:9">
      <c r="A795" s="11" t="s">
        <v>27</v>
      </c>
      <c r="B795" s="15">
        <v>92.922535211267601</v>
      </c>
      <c r="C795" s="15">
        <v>92.087912087912088</v>
      </c>
      <c r="D795" s="15">
        <v>85.811965811965806</v>
      </c>
      <c r="E795" s="19"/>
      <c r="F795" s="19"/>
      <c r="G795" s="19"/>
    </row>
    <row r="796" spans="1:9">
      <c r="A796" s="11" t="s">
        <v>57</v>
      </c>
      <c r="B796" s="15">
        <v>89.929577464788736</v>
      </c>
      <c r="C796" s="15">
        <v>90</v>
      </c>
      <c r="D796" s="15">
        <v>89.544159544159555</v>
      </c>
      <c r="E796" s="19"/>
      <c r="F796" s="19"/>
      <c r="G796" s="19"/>
    </row>
    <row r="797" spans="1:9">
      <c r="A797" s="14" t="s">
        <v>46</v>
      </c>
      <c r="B797" s="15">
        <f>AVERAGE(B785:B796)</f>
        <v>91.097417840375599</v>
      </c>
      <c r="C797" s="15">
        <f t="shared" ref="C797:D797" si="2">AVERAGE(C785:C796)</f>
        <v>90.641025641025635</v>
      </c>
      <c r="D797" s="15">
        <f t="shared" si="2"/>
        <v>88.915004748338092</v>
      </c>
      <c r="E797" s="19"/>
      <c r="F797" s="19"/>
      <c r="G797" s="19"/>
    </row>
    <row r="798" spans="1:9">
      <c r="A798" s="49" t="s">
        <v>114</v>
      </c>
    </row>
    <row r="800" spans="1:9" s="32" customFormat="1">
      <c r="A800" s="31"/>
      <c r="B800" s="31"/>
      <c r="C800" s="66"/>
      <c r="D800" s="31"/>
      <c r="E800" s="31"/>
      <c r="F800" s="31"/>
      <c r="G800" s="31"/>
      <c r="H800" s="31"/>
      <c r="I800" s="31"/>
    </row>
    <row r="802" spans="1:4" ht="21.75">
      <c r="A802" s="91" t="s">
        <v>239</v>
      </c>
      <c r="B802" s="91"/>
    </row>
    <row r="803" spans="1:4" ht="42" customHeight="1">
      <c r="A803" s="97" t="s">
        <v>159</v>
      </c>
      <c r="B803" s="97"/>
    </row>
    <row r="804" spans="1:4">
      <c r="A804" s="11" t="s">
        <v>36</v>
      </c>
      <c r="B804" s="12">
        <v>2025</v>
      </c>
      <c r="C804" s="76">
        <v>2024</v>
      </c>
      <c r="D804" s="76">
        <v>2023</v>
      </c>
    </row>
    <row r="805" spans="1:4">
      <c r="A805" s="13" t="s">
        <v>35</v>
      </c>
      <c r="B805" s="15">
        <v>96.680161943319831</v>
      </c>
      <c r="C805" s="15">
        <v>92.465753424657535</v>
      </c>
      <c r="D805" s="15">
        <v>90.846905537459278</v>
      </c>
    </row>
    <row r="806" spans="1:4">
      <c r="A806" s="11" t="s">
        <v>59</v>
      </c>
      <c r="B806" s="15">
        <v>91.700404858299592</v>
      </c>
      <c r="C806" s="15">
        <v>86.849315068493155</v>
      </c>
      <c r="D806" s="15">
        <v>86.286644951140076</v>
      </c>
    </row>
    <row r="807" spans="1:4">
      <c r="A807" s="11" t="s">
        <v>58</v>
      </c>
      <c r="B807" s="15">
        <v>90.931174089068833</v>
      </c>
      <c r="C807" s="15">
        <v>88.63013698630138</v>
      </c>
      <c r="D807" s="15">
        <v>87.524429967426713</v>
      </c>
    </row>
    <row r="808" spans="1:4">
      <c r="A808" s="11" t="s">
        <v>34</v>
      </c>
      <c r="B808" s="15">
        <v>94.979757085020239</v>
      </c>
      <c r="C808" s="15">
        <v>90.958904109589042</v>
      </c>
      <c r="D808" s="15">
        <v>90.130293159609124</v>
      </c>
    </row>
    <row r="809" spans="1:4">
      <c r="A809" s="11" t="s">
        <v>33</v>
      </c>
      <c r="B809" s="15">
        <v>93.15789473684211</v>
      </c>
      <c r="C809" s="15">
        <v>88.904109589041099</v>
      </c>
      <c r="D809" s="15">
        <v>86.319218241042336</v>
      </c>
    </row>
    <row r="810" spans="1:4">
      <c r="A810" s="11" t="s">
        <v>32</v>
      </c>
      <c r="B810" s="15">
        <v>94.412955465587046</v>
      </c>
      <c r="C810" s="15">
        <v>90</v>
      </c>
      <c r="D810" s="15">
        <v>87.328990228013041</v>
      </c>
    </row>
    <row r="811" spans="1:4">
      <c r="A811" s="11" t="s">
        <v>31</v>
      </c>
      <c r="B811" s="15">
        <v>92.510121457489873</v>
      </c>
      <c r="C811" s="15">
        <v>88.082191780821915</v>
      </c>
      <c r="D811" s="15">
        <v>85.114006514657987</v>
      </c>
    </row>
    <row r="812" spans="1:4">
      <c r="A812" s="11" t="s">
        <v>30</v>
      </c>
      <c r="B812" s="15">
        <v>92.834008097165992</v>
      </c>
      <c r="C812" s="15">
        <v>89.452054794520549</v>
      </c>
      <c r="D812" s="15">
        <v>89.706840390879478</v>
      </c>
    </row>
    <row r="813" spans="1:4">
      <c r="A813" s="11" t="s">
        <v>29</v>
      </c>
      <c r="B813" s="15">
        <v>80.526315789473685</v>
      </c>
      <c r="C813" s="15">
        <v>78.493150684931507</v>
      </c>
      <c r="D813" s="15">
        <v>80.195439739413672</v>
      </c>
    </row>
    <row r="814" spans="1:4">
      <c r="A814" s="11" t="s">
        <v>28</v>
      </c>
      <c r="B814" s="15">
        <v>91.538461538461533</v>
      </c>
      <c r="C814" s="15">
        <v>86.849315068493155</v>
      </c>
      <c r="D814" s="15">
        <v>87.328990228013041</v>
      </c>
    </row>
    <row r="815" spans="1:4">
      <c r="A815" s="11" t="s">
        <v>27</v>
      </c>
      <c r="B815" s="15">
        <v>94.696356275303643</v>
      </c>
      <c r="C815" s="15">
        <v>91.095890410958901</v>
      </c>
      <c r="D815" s="15">
        <v>89.218241042345284</v>
      </c>
    </row>
    <row r="816" spans="1:4">
      <c r="A816" s="11" t="s">
        <v>57</v>
      </c>
      <c r="B816" s="15">
        <v>91.578947368421041</v>
      </c>
      <c r="C816" s="15">
        <v>85.479452054794521</v>
      </c>
      <c r="D816" s="15">
        <v>85.439739413680783</v>
      </c>
    </row>
    <row r="817" spans="1:4">
      <c r="A817" s="14" t="s">
        <v>46</v>
      </c>
      <c r="B817" s="15">
        <f>AVERAGE(B805:B816)</f>
        <v>92.128879892037787</v>
      </c>
      <c r="C817" s="15">
        <f t="shared" ref="C817:D817" si="3">AVERAGE(C805:C816)</f>
        <v>88.105022831050235</v>
      </c>
      <c r="D817" s="15">
        <f t="shared" si="3"/>
        <v>87.119978284473405</v>
      </c>
    </row>
    <row r="818" spans="1:4">
      <c r="A818" s="49" t="s">
        <v>114</v>
      </c>
    </row>
    <row r="822" spans="1:4" ht="21.75">
      <c r="A822" s="91" t="s">
        <v>240</v>
      </c>
      <c r="B822" s="91"/>
    </row>
    <row r="823" spans="1:4" ht="46.5" customHeight="1">
      <c r="A823" s="97" t="s">
        <v>160</v>
      </c>
      <c r="B823" s="97"/>
    </row>
    <row r="824" spans="1:4">
      <c r="A824" s="11" t="s">
        <v>36</v>
      </c>
      <c r="B824" s="12">
        <v>2025</v>
      </c>
      <c r="C824" s="76">
        <v>2024</v>
      </c>
      <c r="D824" s="76">
        <v>2023</v>
      </c>
    </row>
    <row r="825" spans="1:4">
      <c r="A825" s="13" t="s">
        <v>35</v>
      </c>
      <c r="B825" s="15">
        <v>95.270655270655283</v>
      </c>
      <c r="C825" s="15">
        <v>88.75</v>
      </c>
      <c r="D825" s="15">
        <v>88.534278959810862</v>
      </c>
    </row>
    <row r="826" spans="1:4">
      <c r="A826" s="11" t="s">
        <v>59</v>
      </c>
      <c r="B826" s="15">
        <v>89.686609686609685</v>
      </c>
      <c r="C826" s="15">
        <v>88.5</v>
      </c>
      <c r="D826" s="15">
        <v>82.080378250591011</v>
      </c>
    </row>
    <row r="827" spans="1:4">
      <c r="A827" s="11" t="s">
        <v>58</v>
      </c>
      <c r="B827" s="15">
        <v>89.430199430199423</v>
      </c>
      <c r="C827" s="15">
        <v>84</v>
      </c>
      <c r="D827" s="15">
        <v>84.208037825059108</v>
      </c>
    </row>
    <row r="828" spans="1:4">
      <c r="A828" s="11" t="s">
        <v>34</v>
      </c>
      <c r="B828" s="15">
        <v>94.643874643874639</v>
      </c>
      <c r="C828" s="15">
        <v>87.5</v>
      </c>
      <c r="D828" s="15">
        <v>85.39007092198581</v>
      </c>
    </row>
    <row r="829" spans="1:4">
      <c r="A829" s="11" t="s">
        <v>33</v>
      </c>
      <c r="B829" s="15">
        <v>90</v>
      </c>
      <c r="C829" s="15">
        <v>82.75</v>
      </c>
      <c r="D829" s="15">
        <v>84.042553191489361</v>
      </c>
    </row>
    <row r="830" spans="1:4">
      <c r="A830" s="11" t="s">
        <v>32</v>
      </c>
      <c r="B830" s="15">
        <v>94.301994301994299</v>
      </c>
      <c r="C830" s="15">
        <v>89</v>
      </c>
      <c r="D830" s="15">
        <v>83.238770685579198</v>
      </c>
    </row>
    <row r="831" spans="1:4">
      <c r="A831" s="11" t="s">
        <v>31</v>
      </c>
      <c r="B831" s="15">
        <v>91.509971509971507</v>
      </c>
      <c r="C831" s="15">
        <v>84</v>
      </c>
      <c r="D831" s="15">
        <v>79.385342789598099</v>
      </c>
    </row>
    <row r="832" spans="1:4" ht="20.25" customHeight="1">
      <c r="A832" s="11" t="s">
        <v>30</v>
      </c>
      <c r="B832" s="15">
        <v>91.025641025641022</v>
      </c>
      <c r="C832" s="15">
        <v>90.5</v>
      </c>
      <c r="D832" s="15">
        <v>85.673758865248232</v>
      </c>
    </row>
    <row r="833" spans="1:6">
      <c r="A833" s="11" t="s">
        <v>29</v>
      </c>
      <c r="B833" s="15">
        <v>76.92307692307692</v>
      </c>
      <c r="C833" s="15">
        <v>80.75</v>
      </c>
      <c r="D833" s="15">
        <v>71.371158392434992</v>
      </c>
    </row>
    <row r="834" spans="1:6">
      <c r="A834" s="11" t="s">
        <v>28</v>
      </c>
      <c r="B834" s="15">
        <v>88.347578347578349</v>
      </c>
      <c r="C834" s="15">
        <v>85.5</v>
      </c>
      <c r="D834" s="15">
        <v>81.32387706855792</v>
      </c>
    </row>
    <row r="835" spans="1:6">
      <c r="A835" s="11" t="s">
        <v>27</v>
      </c>
      <c r="B835" s="15">
        <v>96.068376068376068</v>
      </c>
      <c r="C835" s="15">
        <v>87.75</v>
      </c>
      <c r="D835" s="15">
        <v>86.832151300236404</v>
      </c>
    </row>
    <row r="836" spans="1:6">
      <c r="A836" s="11" t="s">
        <v>57</v>
      </c>
      <c r="B836" s="15">
        <v>90.113960113960104</v>
      </c>
      <c r="C836" s="15">
        <v>84.75</v>
      </c>
      <c r="D836" s="15">
        <v>82.127659574468083</v>
      </c>
    </row>
    <row r="837" spans="1:6">
      <c r="A837" s="14" t="s">
        <v>46</v>
      </c>
      <c r="B837" s="15">
        <f>AVERAGE(B825:B836)</f>
        <v>90.610161443494789</v>
      </c>
      <c r="C837" s="15">
        <f t="shared" ref="C837:D837" si="4">AVERAGE(C825:C836)</f>
        <v>86.145833333333329</v>
      </c>
      <c r="D837" s="15">
        <f t="shared" si="4"/>
        <v>82.850669818754923</v>
      </c>
    </row>
    <row r="838" spans="1:6">
      <c r="A838" s="49" t="s">
        <v>114</v>
      </c>
    </row>
    <row r="841" spans="1:6" ht="21.75">
      <c r="A841" s="91" t="s">
        <v>180</v>
      </c>
      <c r="B841" s="91"/>
      <c r="C841" s="91"/>
    </row>
    <row r="842" spans="1:6" ht="21.75">
      <c r="A842" s="85" t="s">
        <v>161</v>
      </c>
      <c r="B842" s="85"/>
      <c r="C842" s="85"/>
    </row>
    <row r="843" spans="1:6">
      <c r="A843" s="2" t="s">
        <v>60</v>
      </c>
      <c r="B843" s="2" t="s">
        <v>2</v>
      </c>
      <c r="C843" s="59" t="s">
        <v>61</v>
      </c>
    </row>
    <row r="844" spans="1:6">
      <c r="A844" s="2" t="s">
        <v>62</v>
      </c>
      <c r="B844" s="16">
        <v>529</v>
      </c>
      <c r="C844" s="68">
        <f>B844/$B$848</f>
        <v>0.30315186246418341</v>
      </c>
      <c r="E844" s="24"/>
      <c r="F844"/>
    </row>
    <row r="845" spans="1:6">
      <c r="A845" s="2" t="s">
        <v>63</v>
      </c>
      <c r="B845" s="16">
        <v>801</v>
      </c>
      <c r="C845" s="68">
        <f>B845/$B$848</f>
        <v>0.45902578796561605</v>
      </c>
      <c r="E845" s="24"/>
      <c r="F845"/>
    </row>
    <row r="846" spans="1:6">
      <c r="A846" s="2" t="s">
        <v>64</v>
      </c>
      <c r="B846" s="16">
        <v>150</v>
      </c>
      <c r="C846" s="68">
        <f>B846/$B$848</f>
        <v>8.5959885386819479E-2</v>
      </c>
      <c r="E846" s="24"/>
      <c r="F846"/>
    </row>
    <row r="847" spans="1:6">
      <c r="A847" s="2" t="s">
        <v>65</v>
      </c>
      <c r="B847" s="16">
        <v>265</v>
      </c>
      <c r="C847" s="68">
        <f>B847/$B$848</f>
        <v>0.15186246418338109</v>
      </c>
      <c r="E847" s="24"/>
      <c r="F847"/>
    </row>
    <row r="848" spans="1:6">
      <c r="A848" s="2" t="s">
        <v>6</v>
      </c>
      <c r="B848" s="33">
        <f>SUM(B844:B847)</f>
        <v>1745</v>
      </c>
      <c r="C848" s="69">
        <f>SUM(C844:C847)</f>
        <v>1</v>
      </c>
    </row>
    <row r="849" spans="1:9">
      <c r="A849" s="49" t="s">
        <v>114</v>
      </c>
    </row>
    <row r="853" spans="1:9" ht="21.75">
      <c r="A853" s="91" t="s">
        <v>181</v>
      </c>
      <c r="B853" s="91"/>
      <c r="C853" s="91"/>
      <c r="D853" s="91"/>
      <c r="E853" s="91"/>
    </row>
    <row r="854" spans="1:9" ht="21.75">
      <c r="A854" s="85" t="s">
        <v>256</v>
      </c>
      <c r="B854" s="85"/>
      <c r="C854" s="85"/>
      <c r="D854" s="85"/>
      <c r="E854" s="85"/>
    </row>
    <row r="855" spans="1:9">
      <c r="A855" s="92" t="s">
        <v>66</v>
      </c>
      <c r="B855" s="93" t="s">
        <v>1</v>
      </c>
      <c r="C855" s="93"/>
      <c r="D855" s="93" t="s">
        <v>8</v>
      </c>
      <c r="E855" s="93"/>
      <c r="F855" s="19"/>
      <c r="G855" s="19"/>
      <c r="H855" s="19"/>
      <c r="I855" s="19"/>
    </row>
    <row r="856" spans="1:9">
      <c r="A856" s="92"/>
      <c r="B856" s="1" t="s">
        <v>4</v>
      </c>
      <c r="C856" s="61" t="s">
        <v>67</v>
      </c>
      <c r="D856" s="2" t="s">
        <v>9</v>
      </c>
      <c r="E856" s="2" t="s">
        <v>10</v>
      </c>
      <c r="I856" s="19"/>
    </row>
    <row r="857" spans="1:9">
      <c r="A857" s="2" t="s">
        <v>62</v>
      </c>
      <c r="B857" s="34">
        <v>0.30225080385852088</v>
      </c>
      <c r="C857" s="34">
        <v>0.30334728033472802</v>
      </c>
      <c r="D857" s="34">
        <v>0.32508436445444322</v>
      </c>
      <c r="E857" s="35">
        <v>0.28037383177570091</v>
      </c>
      <c r="I857" s="19"/>
    </row>
    <row r="858" spans="1:9">
      <c r="A858" s="2" t="s">
        <v>63</v>
      </c>
      <c r="B858" s="34">
        <v>0.50160771704180063</v>
      </c>
      <c r="C858" s="34">
        <v>0.44979079497907948</v>
      </c>
      <c r="D858" s="34">
        <v>0.45894263217097864</v>
      </c>
      <c r="E858" s="35">
        <v>0.45911214953271029</v>
      </c>
      <c r="I858" s="19"/>
    </row>
    <row r="859" spans="1:9">
      <c r="A859" s="2" t="s">
        <v>64</v>
      </c>
      <c r="B859" s="34">
        <v>9.3247588424437297E-2</v>
      </c>
      <c r="C859" s="34">
        <v>8.4379358437935842E-2</v>
      </c>
      <c r="D859" s="34">
        <v>7.9865016872890895E-2</v>
      </c>
      <c r="E859" s="35">
        <v>9.2289719626168221E-2</v>
      </c>
      <c r="I859" s="19"/>
    </row>
    <row r="860" spans="1:9">
      <c r="A860" s="2" t="s">
        <v>65</v>
      </c>
      <c r="B860" s="34">
        <v>0.10289389067524116</v>
      </c>
      <c r="C860" s="34">
        <v>0.16248256624825663</v>
      </c>
      <c r="D860" s="34">
        <v>0.13610798650168729</v>
      </c>
      <c r="E860" s="35">
        <v>0.16822429906542055</v>
      </c>
      <c r="I860" s="19"/>
    </row>
    <row r="861" spans="1:9">
      <c r="A861" s="17" t="s">
        <v>6</v>
      </c>
      <c r="B861" s="36">
        <f>SUM(B857:B860)</f>
        <v>0.99999999999999989</v>
      </c>
      <c r="C861" s="36">
        <f>SUM(C857:C860)</f>
        <v>1</v>
      </c>
      <c r="D861" s="36">
        <f>SUM(D857:D860)</f>
        <v>1</v>
      </c>
      <c r="E861" s="36">
        <f>SUM(E857:E860)</f>
        <v>1</v>
      </c>
      <c r="I861" s="19"/>
    </row>
    <row r="862" spans="1:9">
      <c r="A862" s="49" t="s">
        <v>114</v>
      </c>
    </row>
    <row r="863" spans="1:9">
      <c r="A863" s="79" t="s">
        <v>255</v>
      </c>
    </row>
    <row r="865" spans="1:11" ht="21.75">
      <c r="A865" s="91"/>
      <c r="B865" s="91"/>
      <c r="C865" s="67"/>
    </row>
    <row r="866" spans="1:11" ht="21.75">
      <c r="A866" s="91" t="s">
        <v>182</v>
      </c>
      <c r="B866" s="91"/>
      <c r="C866" s="91"/>
    </row>
    <row r="867" spans="1:11" ht="21.75">
      <c r="A867" s="85" t="s">
        <v>257</v>
      </c>
      <c r="B867" s="85"/>
      <c r="C867" s="85"/>
    </row>
    <row r="868" spans="1:11">
      <c r="A868" s="2" t="s">
        <v>68</v>
      </c>
      <c r="B868" s="2" t="s">
        <v>2</v>
      </c>
      <c r="C868" s="59" t="s">
        <v>61</v>
      </c>
      <c r="D868" s="19"/>
      <c r="J868" s="18"/>
      <c r="K868" s="18"/>
    </row>
    <row r="869" spans="1:11">
      <c r="A869" s="2" t="s">
        <v>69</v>
      </c>
      <c r="B869" s="16">
        <v>1065</v>
      </c>
      <c r="C869" s="70">
        <f>B869/$B$873</f>
        <v>0.71959459459459463</v>
      </c>
      <c r="D869" s="19"/>
      <c r="J869" s="18"/>
      <c r="K869" s="18"/>
    </row>
    <row r="870" spans="1:11">
      <c r="A870" s="2" t="s">
        <v>70</v>
      </c>
      <c r="B870" s="16">
        <v>212</v>
      </c>
      <c r="C870" s="70">
        <f>B870/$B$873</f>
        <v>0.14324324324324325</v>
      </c>
      <c r="D870" s="19"/>
      <c r="J870" s="18"/>
      <c r="K870" s="18"/>
    </row>
    <row r="871" spans="1:11">
      <c r="A871" s="2" t="s">
        <v>71</v>
      </c>
      <c r="B871" s="16">
        <v>100</v>
      </c>
      <c r="C871" s="70">
        <f>B871/$B$873</f>
        <v>6.7567567567567571E-2</v>
      </c>
      <c r="D871" s="19"/>
      <c r="J871" s="18"/>
      <c r="K871" s="18"/>
    </row>
    <row r="872" spans="1:11">
      <c r="A872" s="2" t="s">
        <v>72</v>
      </c>
      <c r="B872" s="16">
        <v>103</v>
      </c>
      <c r="C872" s="70">
        <f>B872/$B$873</f>
        <v>6.9594594594594592E-2</v>
      </c>
      <c r="D872" s="19"/>
      <c r="J872" s="18"/>
      <c r="K872" s="18"/>
    </row>
    <row r="873" spans="1:11">
      <c r="A873" s="2" t="s">
        <v>48</v>
      </c>
      <c r="B873" s="16">
        <f>SUM(B869:B872)</f>
        <v>1480</v>
      </c>
      <c r="C873" s="71">
        <f>SUM(C869:C872)</f>
        <v>1</v>
      </c>
      <c r="D873" s="19"/>
      <c r="J873" s="18"/>
      <c r="K873" s="18"/>
    </row>
    <row r="874" spans="1:11">
      <c r="A874" s="49" t="s">
        <v>114</v>
      </c>
    </row>
    <row r="875" spans="1:11">
      <c r="A875" s="79" t="s">
        <v>258</v>
      </c>
    </row>
    <row r="878" spans="1:11" ht="21.75">
      <c r="A878" s="91" t="s">
        <v>183</v>
      </c>
      <c r="B878" s="91"/>
      <c r="C878" s="91"/>
      <c r="D878" s="91"/>
      <c r="E878" s="91"/>
    </row>
    <row r="879" spans="1:11" ht="21.75">
      <c r="A879" s="85" t="s">
        <v>259</v>
      </c>
      <c r="B879" s="85"/>
      <c r="C879" s="85"/>
      <c r="D879" s="85"/>
      <c r="E879" s="85"/>
    </row>
    <row r="880" spans="1:11">
      <c r="A880" s="92" t="s">
        <v>68</v>
      </c>
      <c r="B880" s="95" t="s">
        <v>1</v>
      </c>
      <c r="C880" s="96"/>
      <c r="D880" s="92" t="s">
        <v>8</v>
      </c>
      <c r="E880" s="92"/>
      <c r="J880" s="18"/>
    </row>
    <row r="881" spans="1:11">
      <c r="A881" s="92"/>
      <c r="B881" s="1" t="s">
        <v>4</v>
      </c>
      <c r="C881" s="61" t="s">
        <v>5</v>
      </c>
      <c r="D881" s="2" t="s">
        <v>9</v>
      </c>
      <c r="E881" s="2" t="s">
        <v>10</v>
      </c>
      <c r="J881" s="18"/>
      <c r="K881" s="18"/>
    </row>
    <row r="882" spans="1:11">
      <c r="A882" s="2" t="s">
        <v>69</v>
      </c>
      <c r="B882" s="34">
        <v>0.64874551971326166</v>
      </c>
      <c r="C882" s="34">
        <v>0.73605328892589506</v>
      </c>
      <c r="D882" s="34">
        <v>0.71223958333333337</v>
      </c>
      <c r="E882" s="34">
        <v>0.72752808988764039</v>
      </c>
      <c r="J882" s="18"/>
      <c r="K882" s="18"/>
    </row>
    <row r="883" spans="1:11">
      <c r="A883" s="2" t="s">
        <v>70</v>
      </c>
      <c r="B883" s="34">
        <v>0.13620071684587814</v>
      </c>
      <c r="C883" s="34">
        <v>0.14487926727726894</v>
      </c>
      <c r="D883" s="34">
        <v>0.15104166666666666</v>
      </c>
      <c r="E883" s="34">
        <v>0.1348314606741573</v>
      </c>
      <c r="J883" s="18"/>
      <c r="K883" s="18"/>
    </row>
    <row r="884" spans="1:11">
      <c r="A884" s="2" t="s">
        <v>71</v>
      </c>
      <c r="B884" s="34">
        <v>6.8100358422939072E-2</v>
      </c>
      <c r="C884" s="34">
        <v>6.744379683597003E-2</v>
      </c>
      <c r="D884" s="34">
        <v>6.7708333333333329E-2</v>
      </c>
      <c r="E884" s="34">
        <v>6.741573033707865E-2</v>
      </c>
      <c r="J884" s="18"/>
      <c r="K884" s="18"/>
    </row>
    <row r="885" spans="1:11">
      <c r="A885" s="2" t="s">
        <v>72</v>
      </c>
      <c r="B885" s="34">
        <v>0.14695340501792115</v>
      </c>
      <c r="C885" s="34">
        <v>5.1623646960865945E-2</v>
      </c>
      <c r="D885" s="34">
        <v>6.9010416666666671E-2</v>
      </c>
      <c r="E885" s="34">
        <v>7.02247191011236E-2</v>
      </c>
      <c r="J885" s="18"/>
      <c r="K885" s="18"/>
    </row>
    <row r="886" spans="1:11">
      <c r="A886" s="2" t="s">
        <v>48</v>
      </c>
      <c r="B886" s="36">
        <f>SUM(B882:B885)</f>
        <v>1</v>
      </c>
      <c r="C886" s="36">
        <f>SUM(C882:C885)</f>
        <v>1</v>
      </c>
      <c r="D886" s="36">
        <f>SUM(D882:D885)</f>
        <v>1</v>
      </c>
      <c r="E886" s="36">
        <f>SUM(E882:E885)</f>
        <v>1</v>
      </c>
      <c r="J886" s="18"/>
      <c r="K886" s="18"/>
    </row>
    <row r="887" spans="1:11">
      <c r="A887" s="49" t="s">
        <v>114</v>
      </c>
    </row>
    <row r="888" spans="1:11">
      <c r="A888" s="79" t="s">
        <v>255</v>
      </c>
    </row>
    <row r="892" spans="1:11" ht="21.75">
      <c r="A892" s="91" t="s">
        <v>184</v>
      </c>
      <c r="B892" s="91"/>
      <c r="C892" s="91"/>
    </row>
    <row r="893" spans="1:11" ht="21.75">
      <c r="A893" s="85" t="s">
        <v>162</v>
      </c>
      <c r="B893" s="85"/>
      <c r="C893" s="85"/>
    </row>
    <row r="894" spans="1:11" ht="18.75" customHeight="1">
      <c r="A894" s="2" t="s">
        <v>73</v>
      </c>
      <c r="B894" s="2" t="s">
        <v>2</v>
      </c>
      <c r="C894" s="59" t="s">
        <v>61</v>
      </c>
    </row>
    <row r="895" spans="1:11">
      <c r="A895" s="2" t="s">
        <v>74</v>
      </c>
      <c r="B895" s="16">
        <v>955</v>
      </c>
      <c r="C895" s="34">
        <f t="shared" ref="C895:C902" si="5">B895/1480</f>
        <v>0.64527027027027029</v>
      </c>
      <c r="D895" s="77"/>
    </row>
    <row r="896" spans="1:11">
      <c r="A896" s="2" t="s">
        <v>75</v>
      </c>
      <c r="B896" s="16">
        <v>553</v>
      </c>
      <c r="C896" s="34">
        <f t="shared" si="5"/>
        <v>0.37364864864864866</v>
      </c>
      <c r="D896" s="77"/>
    </row>
    <row r="897" spans="1:11">
      <c r="A897" s="2" t="s">
        <v>76</v>
      </c>
      <c r="B897" s="16">
        <v>314</v>
      </c>
      <c r="C897" s="34">
        <f t="shared" si="5"/>
        <v>0.21216216216216216</v>
      </c>
      <c r="D897" s="77"/>
    </row>
    <row r="898" spans="1:11">
      <c r="A898" s="2" t="s">
        <v>77</v>
      </c>
      <c r="B898" s="16">
        <v>194</v>
      </c>
      <c r="C898" s="34">
        <f t="shared" si="5"/>
        <v>0.13108108108108107</v>
      </c>
      <c r="D898" s="77"/>
    </row>
    <row r="899" spans="1:11">
      <c r="A899" s="78" t="s">
        <v>243</v>
      </c>
      <c r="B899" s="16">
        <v>122</v>
      </c>
      <c r="C899" s="34">
        <f t="shared" si="5"/>
        <v>8.2432432432432437E-2</v>
      </c>
      <c r="D899" s="77"/>
    </row>
    <row r="900" spans="1:11">
      <c r="A900" s="2" t="s">
        <v>78</v>
      </c>
      <c r="B900" s="16">
        <v>66</v>
      </c>
      <c r="C900" s="34">
        <f t="shared" si="5"/>
        <v>4.4594594594594597E-2</v>
      </c>
      <c r="D900" s="77"/>
    </row>
    <row r="901" spans="1:11">
      <c r="A901" s="2" t="s">
        <v>79</v>
      </c>
      <c r="B901" s="16">
        <v>50</v>
      </c>
      <c r="C901" s="34">
        <f t="shared" si="5"/>
        <v>3.3783783783783786E-2</v>
      </c>
      <c r="D901" s="77"/>
    </row>
    <row r="902" spans="1:11" ht="18.75" customHeight="1">
      <c r="A902" s="2" t="s">
        <v>96</v>
      </c>
      <c r="B902" s="16">
        <v>80</v>
      </c>
      <c r="C902" s="34">
        <f t="shared" si="5"/>
        <v>5.4054054054054057E-2</v>
      </c>
      <c r="D902" s="77"/>
    </row>
    <row r="903" spans="1:11">
      <c r="A903" s="49" t="s">
        <v>114</v>
      </c>
    </row>
    <row r="904" spans="1:11" ht="28.5" customHeight="1">
      <c r="B904" s="18">
        <f>202-122</f>
        <v>80</v>
      </c>
    </row>
    <row r="905" spans="1:11" ht="23.25" customHeight="1"/>
    <row r="906" spans="1:11">
      <c r="J906" s="18"/>
      <c r="K906" s="18"/>
    </row>
    <row r="907" spans="1:11" ht="21.75">
      <c r="A907" s="91" t="s">
        <v>185</v>
      </c>
      <c r="B907" s="91"/>
      <c r="C907" s="91"/>
      <c r="D907" s="91"/>
      <c r="E907" s="91"/>
      <c r="J907" s="18"/>
      <c r="K907" s="18"/>
    </row>
    <row r="908" spans="1:11" ht="21.75">
      <c r="A908" s="85" t="s">
        <v>163</v>
      </c>
      <c r="B908" s="85"/>
      <c r="C908" s="85"/>
      <c r="D908" s="85"/>
      <c r="E908" s="85"/>
    </row>
    <row r="909" spans="1:11" ht="18.75" customHeight="1">
      <c r="A909" s="93" t="s">
        <v>80</v>
      </c>
      <c r="B909" s="92" t="s">
        <v>49</v>
      </c>
      <c r="C909" s="92"/>
      <c r="D909" s="92" t="s">
        <v>8</v>
      </c>
      <c r="E909" s="92"/>
      <c r="J909" s="18"/>
    </row>
    <row r="910" spans="1:11">
      <c r="A910" s="93"/>
      <c r="B910" s="2" t="s">
        <v>4</v>
      </c>
      <c r="C910" s="59" t="s">
        <v>5</v>
      </c>
      <c r="D910" s="2" t="s">
        <v>9</v>
      </c>
      <c r="E910" s="2" t="s">
        <v>10</v>
      </c>
      <c r="F910" s="9"/>
      <c r="G910" s="9"/>
      <c r="H910" s="9"/>
      <c r="I910" s="9"/>
      <c r="J910" s="9"/>
    </row>
    <row r="911" spans="1:11">
      <c r="A911" s="78" t="s">
        <v>74</v>
      </c>
      <c r="B911" s="80">
        <v>0.57347670250896055</v>
      </c>
      <c r="C911" s="80">
        <v>0.66194837635303916</v>
      </c>
      <c r="D911" s="80">
        <v>0.66276041666666663</v>
      </c>
      <c r="E911" s="80">
        <v>0.6264044943820225</v>
      </c>
      <c r="F911" s="9"/>
      <c r="G911" s="9"/>
      <c r="H911" s="9"/>
      <c r="I911" s="9"/>
      <c r="J911" s="9"/>
    </row>
    <row r="912" spans="1:11">
      <c r="A912" s="78" t="s">
        <v>75</v>
      </c>
      <c r="B912" s="80">
        <v>0.49820788530465948</v>
      </c>
      <c r="C912" s="80">
        <v>0.34471273938384678</v>
      </c>
      <c r="D912" s="80">
        <v>0.39713541666666669</v>
      </c>
      <c r="E912" s="80">
        <v>0.34831460674157305</v>
      </c>
      <c r="J912" s="18"/>
    </row>
    <row r="913" spans="1:10">
      <c r="A913" s="78" t="s">
        <v>76</v>
      </c>
      <c r="B913" s="80">
        <v>0.16487455197132617</v>
      </c>
      <c r="C913" s="80">
        <v>0.22314737718567859</v>
      </c>
      <c r="D913" s="80">
        <v>0.20572916666666666</v>
      </c>
      <c r="E913" s="80">
        <v>0.21910112359550563</v>
      </c>
      <c r="J913" s="18"/>
    </row>
    <row r="914" spans="1:10">
      <c r="A914" s="78" t="s">
        <v>81</v>
      </c>
      <c r="B914" s="80">
        <v>0.13978494623655913</v>
      </c>
      <c r="C914" s="80">
        <v>0.12905911740216486</v>
      </c>
      <c r="D914" s="80">
        <v>0.12760416666666666</v>
      </c>
      <c r="E914" s="80">
        <v>0.1348314606741573</v>
      </c>
      <c r="J914" s="18"/>
    </row>
    <row r="915" spans="1:10">
      <c r="A915" s="78" t="s">
        <v>243</v>
      </c>
      <c r="B915" s="80">
        <v>0.23297491039426524</v>
      </c>
      <c r="C915" s="80">
        <v>4.7460449625312241E-2</v>
      </c>
      <c r="D915" s="81">
        <v>6.9010416666666671E-2</v>
      </c>
      <c r="E915" s="81">
        <v>9.6910112359550563E-2</v>
      </c>
      <c r="J915" s="18"/>
    </row>
    <row r="916" spans="1:10">
      <c r="A916" s="78" t="s">
        <v>79</v>
      </c>
      <c r="B916" s="80">
        <v>3.9426523297491037E-2</v>
      </c>
      <c r="C916" s="80">
        <v>3.2472939217318898E-2</v>
      </c>
      <c r="D916" s="80">
        <v>5.078125E-2</v>
      </c>
      <c r="E916" s="80">
        <v>1.5449438202247191E-2</v>
      </c>
      <c r="J916" s="18"/>
    </row>
    <row r="917" spans="1:10">
      <c r="A917" s="78" t="s">
        <v>78</v>
      </c>
      <c r="B917" s="80">
        <v>2.8673835125448029E-2</v>
      </c>
      <c r="C917" s="80">
        <v>4.8293089092422983E-2</v>
      </c>
      <c r="D917" s="80">
        <v>5.46875E-2</v>
      </c>
      <c r="E917" s="80">
        <v>3.3707865168539325E-2</v>
      </c>
      <c r="J917" s="18"/>
    </row>
    <row r="918" spans="1:10">
      <c r="A918" s="78" t="s">
        <v>96</v>
      </c>
      <c r="B918" s="80">
        <v>3.9426523297491037E-2</v>
      </c>
      <c r="C918" s="80">
        <v>5.7452123230641132E-2</v>
      </c>
      <c r="D918" s="80">
        <v>4.9479166666666664E-2</v>
      </c>
      <c r="E918" s="80">
        <v>5.8988764044943819E-2</v>
      </c>
      <c r="J918" s="18"/>
    </row>
    <row r="919" spans="1:10">
      <c r="A919" s="49" t="s">
        <v>114</v>
      </c>
    </row>
    <row r="924" spans="1:10" ht="21.75">
      <c r="A924" s="91" t="s">
        <v>186</v>
      </c>
      <c r="B924" s="91"/>
      <c r="C924" s="91"/>
    </row>
    <row r="925" spans="1:10" ht="21.75">
      <c r="A925" s="85" t="s">
        <v>164</v>
      </c>
      <c r="B925" s="85"/>
      <c r="C925" s="85"/>
    </row>
    <row r="926" spans="1:10">
      <c r="A926" s="2" t="s">
        <v>82</v>
      </c>
      <c r="B926" s="2" t="s">
        <v>2</v>
      </c>
      <c r="C926" s="59" t="s">
        <v>61</v>
      </c>
    </row>
    <row r="927" spans="1:10">
      <c r="A927" s="2" t="s">
        <v>83</v>
      </c>
      <c r="B927" s="16">
        <v>96</v>
      </c>
      <c r="C927" s="80">
        <f>B927/$B$929</f>
        <v>6.4864864864864868E-2</v>
      </c>
    </row>
    <row r="928" spans="1:10">
      <c r="A928" s="2" t="s">
        <v>84</v>
      </c>
      <c r="B928" s="82">
        <v>1384</v>
      </c>
      <c r="C928" s="80">
        <f>B928/$B$929</f>
        <v>0.93513513513513513</v>
      </c>
    </row>
    <row r="929" spans="1:9">
      <c r="A929" s="2" t="s">
        <v>6</v>
      </c>
      <c r="B929" s="82">
        <f>SUM(B927:B928)</f>
        <v>1480</v>
      </c>
      <c r="C929" s="83">
        <f>SUM(C927:C928)</f>
        <v>1</v>
      </c>
    </row>
    <row r="930" spans="1:9">
      <c r="A930" s="49" t="s">
        <v>114</v>
      </c>
    </row>
    <row r="934" spans="1:9" ht="21.75">
      <c r="A934" s="91" t="s">
        <v>187</v>
      </c>
      <c r="B934" s="91"/>
      <c r="C934" s="91"/>
      <c r="D934" s="91"/>
      <c r="E934" s="91"/>
    </row>
    <row r="935" spans="1:9" ht="21.75">
      <c r="A935" s="85" t="s">
        <v>165</v>
      </c>
      <c r="B935" s="85"/>
      <c r="C935" s="85"/>
      <c r="D935" s="85"/>
      <c r="E935" s="85"/>
      <c r="F935" s="19"/>
      <c r="G935" s="19"/>
      <c r="H935" s="19"/>
      <c r="I935" s="19"/>
    </row>
    <row r="936" spans="1:9">
      <c r="A936" s="92" t="s">
        <v>82</v>
      </c>
      <c r="B936" s="92" t="s">
        <v>49</v>
      </c>
      <c r="C936" s="92"/>
      <c r="D936" s="92" t="s">
        <v>8</v>
      </c>
      <c r="E936" s="92"/>
      <c r="F936" s="19"/>
      <c r="G936" s="19"/>
      <c r="H936" s="19"/>
      <c r="I936" s="19"/>
    </row>
    <row r="937" spans="1:9">
      <c r="A937" s="92"/>
      <c r="B937" s="2" t="s">
        <v>4</v>
      </c>
      <c r="C937" s="59" t="s">
        <v>67</v>
      </c>
      <c r="D937" s="2" t="s">
        <v>9</v>
      </c>
      <c r="E937" s="2" t="s">
        <v>10</v>
      </c>
      <c r="F937" s="19"/>
      <c r="G937" s="19"/>
      <c r="H937" s="19"/>
      <c r="I937" s="19"/>
    </row>
    <row r="938" spans="1:9">
      <c r="A938" s="2" t="s">
        <v>83</v>
      </c>
      <c r="B938" s="80">
        <v>0.111</v>
      </c>
      <c r="C938" s="80">
        <v>5.3999999999999999E-2</v>
      </c>
      <c r="D938" s="80">
        <v>7.0000000000000007E-2</v>
      </c>
      <c r="E938" s="80">
        <v>5.8999999999999997E-2</v>
      </c>
      <c r="F938" s="19"/>
      <c r="G938" s="19"/>
      <c r="H938" s="19"/>
      <c r="I938" s="19"/>
    </row>
    <row r="939" spans="1:9">
      <c r="A939" s="2" t="s">
        <v>84</v>
      </c>
      <c r="B939" s="80">
        <v>0.88900000000000001</v>
      </c>
      <c r="C939" s="80">
        <v>0.94599999999999995</v>
      </c>
      <c r="D939" s="80">
        <v>0.93</v>
      </c>
      <c r="E939" s="80">
        <v>0.94099999999999995</v>
      </c>
      <c r="F939" s="19"/>
      <c r="G939" s="19"/>
      <c r="H939" s="19"/>
      <c r="I939" s="19"/>
    </row>
    <row r="940" spans="1:9">
      <c r="A940" s="2" t="s">
        <v>6</v>
      </c>
      <c r="B940" s="83">
        <f>SUM(B938:B939)</f>
        <v>1</v>
      </c>
      <c r="C940" s="83">
        <f>SUM(C938:C939)</f>
        <v>1</v>
      </c>
      <c r="D940" s="83">
        <f>SUM(D938:D939)</f>
        <v>1</v>
      </c>
      <c r="E940" s="83">
        <f>SUM(E938:E939)</f>
        <v>1</v>
      </c>
      <c r="F940" s="19"/>
      <c r="G940" s="19"/>
      <c r="H940" s="19"/>
      <c r="I940" s="19"/>
    </row>
    <row r="941" spans="1:9">
      <c r="A941" s="49" t="s">
        <v>114</v>
      </c>
      <c r="F941" s="19"/>
      <c r="G941" s="19"/>
      <c r="H941" s="19"/>
      <c r="I941" s="19"/>
    </row>
    <row r="944" spans="1:9" ht="21.75">
      <c r="A944" s="91" t="s">
        <v>188</v>
      </c>
      <c r="B944" s="91"/>
      <c r="C944" s="91"/>
    </row>
    <row r="945" spans="1:13" ht="21.75">
      <c r="A945" s="85" t="s">
        <v>166</v>
      </c>
      <c r="B945" s="85"/>
      <c r="C945" s="85"/>
    </row>
    <row r="946" spans="1:13">
      <c r="A946" s="2" t="s">
        <v>85</v>
      </c>
      <c r="B946" s="2" t="s">
        <v>2</v>
      </c>
      <c r="C946" s="59" t="s">
        <v>61</v>
      </c>
      <c r="F946" s="24"/>
      <c r="G946"/>
    </row>
    <row r="947" spans="1:13">
      <c r="A947" s="2" t="s">
        <v>86</v>
      </c>
      <c r="B947" s="16">
        <v>40</v>
      </c>
      <c r="C947" s="80">
        <f>B947/$B$951</f>
        <v>0.41666666666666669</v>
      </c>
      <c r="F947" s="24"/>
      <c r="G947"/>
    </row>
    <row r="948" spans="1:13">
      <c r="A948" s="2" t="s">
        <v>87</v>
      </c>
      <c r="B948" s="16">
        <v>7</v>
      </c>
      <c r="C948" s="80">
        <f>B948/$B$951</f>
        <v>7.2916666666666671E-2</v>
      </c>
      <c r="F948" s="24"/>
    </row>
    <row r="949" spans="1:13">
      <c r="A949" s="2" t="s">
        <v>88</v>
      </c>
      <c r="B949" s="16">
        <v>17</v>
      </c>
      <c r="C949" s="80">
        <f>B949/$B$951</f>
        <v>0.17708333333333334</v>
      </c>
      <c r="F949" s="24"/>
      <c r="G949"/>
    </row>
    <row r="950" spans="1:13">
      <c r="A950" s="2" t="s">
        <v>89</v>
      </c>
      <c r="B950" s="16">
        <v>32</v>
      </c>
      <c r="C950" s="80">
        <f>B950/$B$951</f>
        <v>0.33333333333333331</v>
      </c>
      <c r="F950" s="24"/>
      <c r="G950"/>
    </row>
    <row r="951" spans="1:13">
      <c r="A951" s="2" t="s">
        <v>48</v>
      </c>
      <c r="B951" s="16">
        <f>SUM(B947:B950)</f>
        <v>96</v>
      </c>
      <c r="C951" s="83">
        <f>SUM(C947:C950)</f>
        <v>1</v>
      </c>
      <c r="F951" s="24"/>
      <c r="G951"/>
      <c r="J951" s="18"/>
      <c r="K951" s="18"/>
    </row>
    <row r="952" spans="1:13">
      <c r="A952" s="49" t="s">
        <v>114</v>
      </c>
      <c r="F952" s="24"/>
      <c r="G952"/>
      <c r="J952" s="18"/>
      <c r="K952" s="18"/>
    </row>
    <row r="953" spans="1:13">
      <c r="J953" s="18"/>
      <c r="K953" s="18"/>
    </row>
    <row r="954" spans="1:13">
      <c r="J954" s="18"/>
      <c r="K954" s="18"/>
    </row>
    <row r="955" spans="1:13">
      <c r="J955" s="18"/>
      <c r="K955" s="18"/>
    </row>
    <row r="956" spans="1:13" ht="21.75">
      <c r="A956" s="91" t="s">
        <v>189</v>
      </c>
      <c r="B956" s="91"/>
      <c r="C956" s="91"/>
      <c r="D956" s="91"/>
      <c r="E956" s="91"/>
    </row>
    <row r="957" spans="1:13" ht="21.75">
      <c r="A957" s="85" t="s">
        <v>167</v>
      </c>
      <c r="B957" s="85"/>
      <c r="C957" s="85"/>
      <c r="D957" s="85"/>
      <c r="E957" s="85"/>
    </row>
    <row r="958" spans="1:13">
      <c r="A958" s="92" t="s">
        <v>85</v>
      </c>
      <c r="B958" s="92" t="s">
        <v>49</v>
      </c>
      <c r="C958" s="92"/>
      <c r="D958" s="92" t="s">
        <v>8</v>
      </c>
      <c r="E958" s="92"/>
    </row>
    <row r="959" spans="1:13">
      <c r="A959" s="92"/>
      <c r="B959" s="2" t="s">
        <v>4</v>
      </c>
      <c r="C959" s="59" t="s">
        <v>67</v>
      </c>
      <c r="D959" s="2" t="s">
        <v>9</v>
      </c>
      <c r="E959" s="2" t="s">
        <v>10</v>
      </c>
      <c r="J959" s="18"/>
      <c r="K959" s="18"/>
      <c r="L959" s="18"/>
      <c r="M959" s="18"/>
    </row>
    <row r="960" spans="1:13">
      <c r="A960" s="2" t="s">
        <v>86</v>
      </c>
      <c r="B960" s="80">
        <v>0.35483870967741937</v>
      </c>
      <c r="C960" s="80">
        <v>0.44615384615384618</v>
      </c>
      <c r="D960" s="80">
        <v>0.42592592592592593</v>
      </c>
      <c r="E960" s="80">
        <v>0.40476190476190477</v>
      </c>
      <c r="J960" s="18"/>
      <c r="K960" s="18"/>
      <c r="L960" s="18"/>
      <c r="M960" s="18"/>
    </row>
    <row r="961" spans="1:13">
      <c r="A961" s="2" t="s">
        <v>87</v>
      </c>
      <c r="B961" s="80">
        <v>0.12903225806451613</v>
      </c>
      <c r="C961" s="80">
        <v>4.6153846153846156E-2</v>
      </c>
      <c r="D961" s="80">
        <v>7.407407407407407E-2</v>
      </c>
      <c r="E961" s="80">
        <v>7.1428571428571425E-2</v>
      </c>
      <c r="J961" s="18"/>
      <c r="K961" s="18"/>
      <c r="L961" s="18"/>
      <c r="M961" s="18"/>
    </row>
    <row r="962" spans="1:13">
      <c r="A962" s="2" t="s">
        <v>88</v>
      </c>
      <c r="B962" s="80">
        <v>0.29032258064516131</v>
      </c>
      <c r="C962" s="80">
        <v>0.12307692307692308</v>
      </c>
      <c r="D962" s="80">
        <v>0.14814814814814814</v>
      </c>
      <c r="E962" s="80">
        <v>0.21428571428571427</v>
      </c>
      <c r="J962" s="18"/>
      <c r="K962" s="18"/>
      <c r="L962" s="18"/>
      <c r="M962" s="18"/>
    </row>
    <row r="963" spans="1:13">
      <c r="A963" s="2" t="s">
        <v>89</v>
      </c>
      <c r="B963" s="80">
        <v>0.22580645161290322</v>
      </c>
      <c r="C963" s="80">
        <v>0.38461538461538464</v>
      </c>
      <c r="D963" s="80">
        <v>0.35185185185185186</v>
      </c>
      <c r="E963" s="80">
        <v>0.30952380952380953</v>
      </c>
      <c r="J963" s="18"/>
      <c r="K963" s="18"/>
      <c r="L963" s="18"/>
      <c r="M963" s="18"/>
    </row>
    <row r="964" spans="1:13">
      <c r="A964" s="2" t="s">
        <v>48</v>
      </c>
      <c r="B964" s="83">
        <f>SUM(B960:B963)</f>
        <v>1</v>
      </c>
      <c r="C964" s="83">
        <f>SUM(C960:C963)</f>
        <v>1</v>
      </c>
      <c r="D964" s="83">
        <f>SUM(D960:D963)</f>
        <v>1</v>
      </c>
      <c r="E964" s="83">
        <f>SUM(E960:E963)</f>
        <v>1</v>
      </c>
      <c r="J964" s="18"/>
      <c r="K964" s="18"/>
      <c r="L964" s="18"/>
      <c r="M964" s="18"/>
    </row>
    <row r="965" spans="1:13">
      <c r="A965" s="49" t="s">
        <v>114</v>
      </c>
    </row>
    <row r="970" spans="1:13" ht="21.75">
      <c r="A970" s="91" t="s">
        <v>190</v>
      </c>
      <c r="B970" s="91"/>
      <c r="C970" s="91"/>
    </row>
    <row r="971" spans="1:13" ht="21.75">
      <c r="A971" s="75" t="s">
        <v>168</v>
      </c>
      <c r="B971" s="75"/>
      <c r="C971" s="67"/>
    </row>
    <row r="972" spans="1:13">
      <c r="A972" s="2" t="s">
        <v>90</v>
      </c>
      <c r="B972" s="59" t="s">
        <v>61</v>
      </c>
      <c r="C972" s="19"/>
      <c r="D972" s="19"/>
      <c r="E972" s="19"/>
      <c r="F972" s="19"/>
      <c r="G972" s="19"/>
      <c r="H972" s="19"/>
      <c r="I972" s="19"/>
    </row>
    <row r="973" spans="1:13">
      <c r="A973" s="2" t="s">
        <v>75</v>
      </c>
      <c r="B973" s="80">
        <v>0.32291666666666669</v>
      </c>
      <c r="C973" s="18"/>
      <c r="J973" s="18"/>
    </row>
    <row r="974" spans="1:13">
      <c r="A974" s="2" t="s">
        <v>76</v>
      </c>
      <c r="B974" s="80">
        <v>0.19791666666666666</v>
      </c>
      <c r="C974" s="18"/>
      <c r="J974" s="18"/>
    </row>
    <row r="975" spans="1:13">
      <c r="A975" s="2" t="s">
        <v>74</v>
      </c>
      <c r="B975" s="80">
        <v>0.16666666666666666</v>
      </c>
      <c r="C975" s="18"/>
      <c r="J975" s="18"/>
    </row>
    <row r="976" spans="1:13">
      <c r="A976" s="2" t="s">
        <v>81</v>
      </c>
      <c r="B976" s="80">
        <v>0.13541666666666666</v>
      </c>
      <c r="C976" s="18"/>
      <c r="J976" s="18"/>
    </row>
    <row r="977" spans="1:14">
      <c r="A977" s="2" t="s">
        <v>243</v>
      </c>
      <c r="B977" s="80">
        <v>5.2083333333333336E-2</v>
      </c>
      <c r="C977" s="18"/>
      <c r="J977" s="18"/>
    </row>
    <row r="978" spans="1:14">
      <c r="A978" s="2" t="s">
        <v>244</v>
      </c>
      <c r="B978" s="80">
        <v>4.1666666666666664E-2</v>
      </c>
      <c r="C978" s="18"/>
      <c r="J978" s="18"/>
    </row>
    <row r="979" spans="1:14">
      <c r="A979" s="2" t="s">
        <v>79</v>
      </c>
      <c r="B979" s="80">
        <v>2.0833333333333332E-2</v>
      </c>
      <c r="C979" s="18"/>
      <c r="J979" s="18"/>
    </row>
    <row r="980" spans="1:14">
      <c r="A980" s="2" t="s">
        <v>78</v>
      </c>
      <c r="B980" s="80">
        <v>2.0833333333333332E-2</v>
      </c>
      <c r="C980" s="18"/>
      <c r="J980" s="18"/>
    </row>
    <row r="981" spans="1:14">
      <c r="A981" s="2" t="s">
        <v>245</v>
      </c>
      <c r="B981" s="80">
        <v>0.20833333333333334</v>
      </c>
      <c r="C981" s="18"/>
      <c r="F981" s="77"/>
      <c r="J981" s="18"/>
    </row>
    <row r="982" spans="1:14">
      <c r="A982" s="49" t="s">
        <v>114</v>
      </c>
      <c r="J982" s="18"/>
      <c r="K982" s="18"/>
      <c r="N982" s="18"/>
    </row>
    <row r="983" spans="1:14">
      <c r="J983" s="18"/>
      <c r="K983" s="18"/>
      <c r="N983" s="18"/>
    </row>
    <row r="984" spans="1:14" ht="21.75">
      <c r="A984" s="91" t="s">
        <v>98</v>
      </c>
      <c r="B984" s="91"/>
      <c r="C984" s="91"/>
      <c r="D984" s="91"/>
      <c r="E984" s="91"/>
      <c r="F984" s="19"/>
      <c r="G984" s="19"/>
      <c r="H984" s="19"/>
      <c r="I984" s="19"/>
      <c r="J984" s="18"/>
      <c r="K984" s="18"/>
      <c r="N984" s="18"/>
    </row>
    <row r="985" spans="1:14" ht="18.75" customHeight="1">
      <c r="A985" s="85" t="s">
        <v>169</v>
      </c>
      <c r="B985" s="85"/>
      <c r="C985" s="85"/>
      <c r="D985" s="85"/>
      <c r="E985" s="85"/>
    </row>
    <row r="986" spans="1:14">
      <c r="A986" s="93" t="s">
        <v>90</v>
      </c>
      <c r="B986" s="92" t="s">
        <v>49</v>
      </c>
      <c r="C986" s="92"/>
      <c r="D986" s="92" t="s">
        <v>8</v>
      </c>
      <c r="E986" s="92"/>
      <c r="J986" s="18"/>
      <c r="K986" s="18"/>
      <c r="L986" s="18"/>
      <c r="M986" s="18"/>
      <c r="N986" s="18"/>
    </row>
    <row r="987" spans="1:14">
      <c r="A987" s="93"/>
      <c r="B987" s="2" t="s">
        <v>4</v>
      </c>
      <c r="C987" s="59" t="s">
        <v>5</v>
      </c>
      <c r="D987" s="2" t="s">
        <v>9</v>
      </c>
      <c r="E987" s="2" t="s">
        <v>10</v>
      </c>
      <c r="J987" s="18"/>
      <c r="K987" s="18"/>
      <c r="L987" s="18"/>
      <c r="M987" s="18"/>
      <c r="N987" s="18"/>
    </row>
    <row r="988" spans="1:14">
      <c r="A988" s="2" t="s">
        <v>75</v>
      </c>
      <c r="B988" s="80">
        <v>0.45161290322580644</v>
      </c>
      <c r="C988" s="80">
        <v>0.26153846153846155</v>
      </c>
      <c r="D988" s="80">
        <v>0.24074074074074073</v>
      </c>
      <c r="E988" s="80">
        <v>0.42857142857142855</v>
      </c>
      <c r="J988" s="18"/>
      <c r="K988" s="18"/>
      <c r="L988" s="18"/>
      <c r="M988" s="18"/>
      <c r="N988" s="18"/>
    </row>
    <row r="989" spans="1:14">
      <c r="A989" s="2" t="s">
        <v>246</v>
      </c>
      <c r="B989" s="80">
        <v>9.6774193548387094E-2</v>
      </c>
      <c r="C989" s="80">
        <v>0.24615384615384617</v>
      </c>
      <c r="D989" s="80">
        <v>0.20370370370370369</v>
      </c>
      <c r="E989" s="80">
        <v>0.19047619047619047</v>
      </c>
      <c r="J989" s="18"/>
      <c r="K989" s="18"/>
      <c r="L989" s="18"/>
      <c r="M989" s="18"/>
      <c r="N989" s="18"/>
    </row>
    <row r="990" spans="1:14">
      <c r="A990" s="2" t="s">
        <v>74</v>
      </c>
      <c r="B990" s="80">
        <v>0.12903225806451613</v>
      </c>
      <c r="C990" s="80">
        <v>0.18461538461538463</v>
      </c>
      <c r="D990" s="80">
        <v>0.20370370370370369</v>
      </c>
      <c r="E990" s="80">
        <v>0.11904761904761904</v>
      </c>
      <c r="J990" s="18"/>
      <c r="K990" s="18"/>
      <c r="L990" s="18"/>
      <c r="M990" s="18"/>
      <c r="N990" s="18"/>
    </row>
    <row r="991" spans="1:14">
      <c r="A991" s="2" t="s">
        <v>81</v>
      </c>
      <c r="B991" s="80">
        <v>0.12903225806451613</v>
      </c>
      <c r="C991" s="80">
        <v>0.13846153846153847</v>
      </c>
      <c r="D991" s="80">
        <v>9.2592592592592587E-2</v>
      </c>
      <c r="E991" s="80">
        <v>0.19047619047619047</v>
      </c>
      <c r="J991" s="18"/>
      <c r="K991" s="18"/>
      <c r="L991" s="18"/>
      <c r="M991" s="18"/>
      <c r="N991" s="18"/>
    </row>
    <row r="992" spans="1:14">
      <c r="A992" s="2" t="s">
        <v>243</v>
      </c>
      <c r="B992" s="80">
        <v>0.12903225806451613</v>
      </c>
      <c r="C992" s="80">
        <v>1.5384615384615385E-2</v>
      </c>
      <c r="D992" s="80">
        <v>3.7037037037037035E-2</v>
      </c>
      <c r="E992" s="80">
        <v>7.1428571428571425E-2</v>
      </c>
      <c r="J992" s="18"/>
      <c r="K992" s="18"/>
      <c r="L992" s="18"/>
      <c r="M992" s="18"/>
      <c r="N992" s="18"/>
    </row>
    <row r="993" spans="1:14">
      <c r="A993" s="2" t="s">
        <v>244</v>
      </c>
      <c r="B993" s="80">
        <v>0</v>
      </c>
      <c r="C993" s="80">
        <v>6.1538461538461542E-2</v>
      </c>
      <c r="D993" s="80">
        <v>5.5555555555555552E-2</v>
      </c>
      <c r="E993" s="80">
        <v>2.3809523809523808E-2</v>
      </c>
      <c r="J993" s="18"/>
      <c r="K993" s="18"/>
      <c r="L993" s="18"/>
      <c r="M993" s="18"/>
      <c r="N993" s="18"/>
    </row>
    <row r="994" spans="1:14">
      <c r="A994" s="2" t="s">
        <v>79</v>
      </c>
      <c r="B994" s="80">
        <v>6.4516129032258063E-2</v>
      </c>
      <c r="C994" s="80">
        <v>0</v>
      </c>
      <c r="D994" s="80">
        <v>1.8518518518518517E-2</v>
      </c>
      <c r="E994" s="80">
        <v>2.3809523809523808E-2</v>
      </c>
      <c r="J994" s="18"/>
      <c r="K994" s="18"/>
      <c r="L994" s="18"/>
      <c r="M994" s="18"/>
      <c r="N994" s="18"/>
    </row>
    <row r="995" spans="1:14">
      <c r="A995" s="2" t="s">
        <v>247</v>
      </c>
      <c r="B995" s="80">
        <v>3.2258064516129031E-2</v>
      </c>
      <c r="C995" s="80">
        <v>1.5384615384615385E-2</v>
      </c>
      <c r="D995" s="80">
        <v>1.8518518518518517E-2</v>
      </c>
      <c r="E995" s="80">
        <v>2.3809523809523808E-2</v>
      </c>
      <c r="J995" s="18"/>
      <c r="K995" s="18"/>
      <c r="L995" s="18"/>
      <c r="M995" s="18"/>
      <c r="N995" s="18"/>
    </row>
    <row r="996" spans="1:14">
      <c r="A996" s="2" t="s">
        <v>97</v>
      </c>
      <c r="B996" s="80">
        <v>0.29032258064516131</v>
      </c>
      <c r="C996" s="80">
        <v>0.16923076923076924</v>
      </c>
      <c r="D996" s="80">
        <v>0.22222222222222221</v>
      </c>
      <c r="E996" s="80">
        <v>0.19047619047619047</v>
      </c>
      <c r="J996" s="18"/>
      <c r="K996" s="18"/>
      <c r="L996" s="18"/>
      <c r="M996" s="18"/>
      <c r="N996" s="18"/>
    </row>
    <row r="997" spans="1:14">
      <c r="A997" s="49" t="s">
        <v>114</v>
      </c>
      <c r="B997" s="37"/>
      <c r="J997" s="18"/>
      <c r="K997" s="18"/>
      <c r="L997" s="18"/>
      <c r="M997" s="18"/>
      <c r="N997" s="18"/>
    </row>
    <row r="998" spans="1:14">
      <c r="J998" s="18"/>
      <c r="K998" s="18"/>
      <c r="L998" s="18"/>
      <c r="M998" s="18"/>
      <c r="N998" s="18"/>
    </row>
    <row r="1002" spans="1:14" ht="21.75">
      <c r="A1002" s="91" t="s">
        <v>99</v>
      </c>
      <c r="B1002" s="91"/>
      <c r="C1002" s="58"/>
      <c r="D1002"/>
      <c r="E1002"/>
    </row>
    <row r="1003" spans="1:14" ht="21.75">
      <c r="A1003" s="91" t="s">
        <v>260</v>
      </c>
      <c r="B1003" s="91"/>
      <c r="C1003" s="58"/>
      <c r="D1003"/>
      <c r="E1003"/>
    </row>
    <row r="1004" spans="1:14">
      <c r="A1004" s="2" t="s">
        <v>115</v>
      </c>
      <c r="B1004" s="2" t="s">
        <v>61</v>
      </c>
    </row>
    <row r="1005" spans="1:14">
      <c r="A1005" s="2" t="s">
        <v>91</v>
      </c>
      <c r="B1005" s="80">
        <v>0.71875</v>
      </c>
    </row>
    <row r="1006" spans="1:14">
      <c r="A1006" s="2" t="s">
        <v>92</v>
      </c>
      <c r="B1006" s="80">
        <v>5.2083333333333336E-2</v>
      </c>
    </row>
    <row r="1007" spans="1:14">
      <c r="A1007" s="2" t="s">
        <v>93</v>
      </c>
      <c r="B1007" s="80">
        <v>0.11458333333333333</v>
      </c>
    </row>
    <row r="1008" spans="1:14">
      <c r="A1008" s="2" t="s">
        <v>94</v>
      </c>
      <c r="B1008" s="80">
        <v>4.1666666666666664E-2</v>
      </c>
    </row>
    <row r="1009" spans="1:14">
      <c r="A1009" s="2" t="s">
        <v>95</v>
      </c>
      <c r="B1009" s="80">
        <v>0.11458333333333333</v>
      </c>
    </row>
    <row r="1010" spans="1:14">
      <c r="A1010" s="2" t="s">
        <v>248</v>
      </c>
      <c r="B1010" s="80">
        <v>0.125</v>
      </c>
    </row>
    <row r="1011" spans="1:14">
      <c r="A1011" s="49" t="s">
        <v>114</v>
      </c>
    </row>
    <row r="1012" spans="1:14">
      <c r="A1012" s="79" t="s">
        <v>261</v>
      </c>
    </row>
    <row r="1014" spans="1:14" ht="21.75">
      <c r="A1014" s="91" t="s">
        <v>100</v>
      </c>
      <c r="B1014" s="91"/>
      <c r="C1014" s="91"/>
      <c r="D1014" s="91"/>
      <c r="E1014" s="91"/>
    </row>
    <row r="1015" spans="1:14" ht="21.75">
      <c r="A1015" s="85" t="s">
        <v>262</v>
      </c>
      <c r="B1015" s="85"/>
      <c r="C1015" s="85"/>
      <c r="D1015" s="85"/>
      <c r="E1015" s="85"/>
    </row>
    <row r="1016" spans="1:14">
      <c r="A1016" s="92" t="s">
        <v>115</v>
      </c>
      <c r="B1016" s="92" t="s">
        <v>49</v>
      </c>
      <c r="C1016" s="92"/>
      <c r="D1016" s="92" t="s">
        <v>8</v>
      </c>
      <c r="E1016" s="92"/>
      <c r="J1016" s="18"/>
      <c r="K1016" s="18"/>
      <c r="L1016" s="18"/>
      <c r="M1016" s="18"/>
      <c r="N1016" s="18"/>
    </row>
    <row r="1017" spans="1:14">
      <c r="A1017" s="92"/>
      <c r="B1017" s="2" t="s">
        <v>4</v>
      </c>
      <c r="C1017" s="59" t="s">
        <v>5</v>
      </c>
      <c r="D1017" s="2" t="s">
        <v>9</v>
      </c>
      <c r="E1017" s="2" t="s">
        <v>10</v>
      </c>
      <c r="J1017" s="18"/>
      <c r="K1017" s="18"/>
      <c r="L1017" s="18"/>
      <c r="M1017" s="18"/>
      <c r="N1017" s="18"/>
    </row>
    <row r="1018" spans="1:14">
      <c r="A1018" s="2" t="s">
        <v>91</v>
      </c>
      <c r="B1018" s="80">
        <v>0.90322580645161288</v>
      </c>
      <c r="C1018" s="80">
        <v>0.63076923076923075</v>
      </c>
      <c r="D1018" s="80">
        <v>0.72222222222222221</v>
      </c>
      <c r="E1018" s="80">
        <v>0.7142857142857143</v>
      </c>
      <c r="J1018" s="18"/>
      <c r="K1018" s="18"/>
      <c r="L1018" s="18"/>
      <c r="M1018" s="18"/>
      <c r="N1018" s="18"/>
    </row>
    <row r="1019" spans="1:14">
      <c r="A1019" s="2" t="s">
        <v>92</v>
      </c>
      <c r="B1019" s="80">
        <v>6.4516129032258063E-2</v>
      </c>
      <c r="C1019" s="80">
        <v>4.6153846153846156E-2</v>
      </c>
      <c r="D1019" s="80">
        <v>1.8518518518518517E-2</v>
      </c>
      <c r="E1019" s="80">
        <v>9.5238095238095233E-2</v>
      </c>
      <c r="J1019" s="18"/>
      <c r="K1019" s="18"/>
      <c r="L1019" s="18"/>
      <c r="M1019" s="18"/>
      <c r="N1019" s="18"/>
    </row>
    <row r="1020" spans="1:14">
      <c r="A1020" s="2" t="s">
        <v>93</v>
      </c>
      <c r="B1020" s="80">
        <v>9.6774193548387094E-2</v>
      </c>
      <c r="C1020" s="80">
        <v>0.12307692307692308</v>
      </c>
      <c r="D1020" s="80">
        <v>9.2592592592592587E-2</v>
      </c>
      <c r="E1020" s="80">
        <v>0.14285714285714285</v>
      </c>
      <c r="J1020" s="18"/>
      <c r="K1020" s="18"/>
      <c r="L1020" s="18"/>
      <c r="M1020" s="18"/>
      <c r="N1020" s="18"/>
    </row>
    <row r="1021" spans="1:14">
      <c r="A1021" s="2" t="s">
        <v>94</v>
      </c>
      <c r="B1021" s="80">
        <v>3.2258064516129031E-2</v>
      </c>
      <c r="C1021" s="80">
        <v>4.6153846153846156E-2</v>
      </c>
      <c r="D1021" s="80">
        <v>7.407407407407407E-2</v>
      </c>
      <c r="E1021" s="80">
        <v>0</v>
      </c>
      <c r="J1021" s="18"/>
      <c r="K1021" s="18"/>
      <c r="L1021" s="18"/>
      <c r="M1021" s="18"/>
      <c r="N1021" s="18"/>
    </row>
    <row r="1022" spans="1:14">
      <c r="A1022" s="2" t="s">
        <v>95</v>
      </c>
      <c r="B1022" s="80">
        <v>6.4516129032258063E-2</v>
      </c>
      <c r="C1022" s="80">
        <v>0.13846153846153847</v>
      </c>
      <c r="D1022" s="80">
        <v>5.5555555555555552E-2</v>
      </c>
      <c r="E1022" s="80">
        <v>0.19047619047619047</v>
      </c>
      <c r="J1022" s="18"/>
      <c r="K1022" s="18"/>
      <c r="L1022" s="18"/>
      <c r="M1022" s="18"/>
      <c r="N1022" s="18"/>
    </row>
    <row r="1023" spans="1:14">
      <c r="A1023" s="2" t="s">
        <v>248</v>
      </c>
      <c r="B1023" s="80">
        <v>6.4516129032258063E-2</v>
      </c>
      <c r="C1023" s="80">
        <v>0.15384615384615385</v>
      </c>
      <c r="D1023" s="80">
        <v>0.12962962962962962</v>
      </c>
      <c r="E1023" s="80">
        <v>0.11904761904761904</v>
      </c>
      <c r="J1023" s="18"/>
      <c r="K1023" s="18"/>
      <c r="L1023" s="18"/>
      <c r="M1023" s="18"/>
      <c r="N1023" s="18"/>
    </row>
    <row r="1024" spans="1:14">
      <c r="A1024" s="49" t="s">
        <v>114</v>
      </c>
      <c r="B1024" s="37"/>
      <c r="J1024" s="18"/>
      <c r="K1024" s="18"/>
      <c r="L1024" s="18"/>
      <c r="M1024" s="18"/>
      <c r="N1024" s="18"/>
    </row>
    <row r="1025" spans="1:10">
      <c r="A1025" s="79" t="s">
        <v>261</v>
      </c>
      <c r="F1025" s="26">
        <v>18</v>
      </c>
      <c r="G1025" s="26">
        <v>51</v>
      </c>
      <c r="H1025" s="26">
        <v>37</v>
      </c>
      <c r="I1025" s="26">
        <v>32</v>
      </c>
      <c r="J1025" s="27"/>
    </row>
    <row r="1026" spans="1:10">
      <c r="F1026" s="26"/>
      <c r="G1026" s="26"/>
      <c r="H1026" s="26"/>
      <c r="I1026" s="26"/>
      <c r="J1026" s="27"/>
    </row>
    <row r="1027" spans="1:10">
      <c r="F1027" s="26"/>
      <c r="G1027" s="26"/>
      <c r="H1027" s="26"/>
      <c r="I1027" s="26"/>
      <c r="J1027" s="27"/>
    </row>
  </sheetData>
  <sheetProtection algorithmName="SHA-512" hashValue="6ejyum4z8CLaK21ItOvLU16/cKrxUJqgRtGDCu2T1bOc1OSMTNxfzMH0xNdIBc/PgaKQHGqMxFNaDA7EJxV2SQ==" saltValue="LQtTKCabh0U6jQOnes/T8w==" spinCount="100000" sheet="1" objects="1" scenarios="1"/>
  <mergeCells count="268">
    <mergeCell ref="G46:G47"/>
    <mergeCell ref="A970:C970"/>
    <mergeCell ref="A822:B822"/>
    <mergeCell ref="A823:B823"/>
    <mergeCell ref="A985:E985"/>
    <mergeCell ref="A984:E984"/>
    <mergeCell ref="A986:A987"/>
    <mergeCell ref="B986:C986"/>
    <mergeCell ref="D986:E986"/>
    <mergeCell ref="A56:C56"/>
    <mergeCell ref="A62:C62"/>
    <mergeCell ref="A741:B741"/>
    <mergeCell ref="A742:B742"/>
    <mergeCell ref="A761:B761"/>
    <mergeCell ref="A762:B762"/>
    <mergeCell ref="A782:B782"/>
    <mergeCell ref="A783:B783"/>
    <mergeCell ref="A802:B802"/>
    <mergeCell ref="A803:B803"/>
    <mergeCell ref="A632:A636"/>
    <mergeCell ref="A855:A856"/>
    <mergeCell ref="B855:C855"/>
    <mergeCell ref="D855:E855"/>
    <mergeCell ref="A661:B661"/>
    <mergeCell ref="A1002:B1002"/>
    <mergeCell ref="A892:C892"/>
    <mergeCell ref="A909:A910"/>
    <mergeCell ref="B909:C909"/>
    <mergeCell ref="D909:E909"/>
    <mergeCell ref="A936:A937"/>
    <mergeCell ref="B936:C936"/>
    <mergeCell ref="D936:E936"/>
    <mergeCell ref="A908:E908"/>
    <mergeCell ref="A907:E907"/>
    <mergeCell ref="A925:C925"/>
    <mergeCell ref="A924:C924"/>
    <mergeCell ref="A935:E935"/>
    <mergeCell ref="A934:E934"/>
    <mergeCell ref="A945:C945"/>
    <mergeCell ref="A944:C944"/>
    <mergeCell ref="A956:E956"/>
    <mergeCell ref="A957:E957"/>
    <mergeCell ref="A958:A959"/>
    <mergeCell ref="B958:C958"/>
    <mergeCell ref="D958:E958"/>
    <mergeCell ref="A893:C893"/>
    <mergeCell ref="A682:B682"/>
    <mergeCell ref="A701:B701"/>
    <mergeCell ref="A721:B721"/>
    <mergeCell ref="A642:D642"/>
    <mergeCell ref="A641:D641"/>
    <mergeCell ref="D880:E880"/>
    <mergeCell ref="A842:C842"/>
    <mergeCell ref="A841:C841"/>
    <mergeCell ref="A853:E853"/>
    <mergeCell ref="A854:E854"/>
    <mergeCell ref="A867:C867"/>
    <mergeCell ref="A866:C866"/>
    <mergeCell ref="A879:E879"/>
    <mergeCell ref="A878:E878"/>
    <mergeCell ref="A865:B865"/>
    <mergeCell ref="A880:A881"/>
    <mergeCell ref="B880:C880"/>
    <mergeCell ref="A594:A598"/>
    <mergeCell ref="A604:A605"/>
    <mergeCell ref="A606:A610"/>
    <mergeCell ref="A617:A618"/>
    <mergeCell ref="A619:A623"/>
    <mergeCell ref="A630:A631"/>
    <mergeCell ref="A555:A559"/>
    <mergeCell ref="A567:A568"/>
    <mergeCell ref="A569:A573"/>
    <mergeCell ref="A580:A581"/>
    <mergeCell ref="A582:A586"/>
    <mergeCell ref="A592:A593"/>
    <mergeCell ref="A566:C566"/>
    <mergeCell ref="A565:C565"/>
    <mergeCell ref="A579:C579"/>
    <mergeCell ref="A578:C578"/>
    <mergeCell ref="A591:C591"/>
    <mergeCell ref="A590:C590"/>
    <mergeCell ref="A603:C603"/>
    <mergeCell ref="A602:C602"/>
    <mergeCell ref="A616:C616"/>
    <mergeCell ref="A615:C615"/>
    <mergeCell ref="A629:C629"/>
    <mergeCell ref="A628:C628"/>
    <mergeCell ref="A517:A521"/>
    <mergeCell ref="A528:A529"/>
    <mergeCell ref="A530:A534"/>
    <mergeCell ref="A540:A541"/>
    <mergeCell ref="A542:A546"/>
    <mergeCell ref="A553:A554"/>
    <mergeCell ref="A477:A481"/>
    <mergeCell ref="A489:A490"/>
    <mergeCell ref="A491:A495"/>
    <mergeCell ref="A503:A504"/>
    <mergeCell ref="A505:A509"/>
    <mergeCell ref="A515:A516"/>
    <mergeCell ref="A488:C488"/>
    <mergeCell ref="A487:C487"/>
    <mergeCell ref="A501:C501"/>
    <mergeCell ref="A502:C502"/>
    <mergeCell ref="A513:C513"/>
    <mergeCell ref="A514:C514"/>
    <mergeCell ref="A526:C526"/>
    <mergeCell ref="A527:C527"/>
    <mergeCell ref="A539:C539"/>
    <mergeCell ref="A538:C538"/>
    <mergeCell ref="A552:C552"/>
    <mergeCell ref="A551:C551"/>
    <mergeCell ref="A436:A440"/>
    <mergeCell ref="A447:A448"/>
    <mergeCell ref="A449:A453"/>
    <mergeCell ref="A461:A462"/>
    <mergeCell ref="A463:A467"/>
    <mergeCell ref="A475:A476"/>
    <mergeCell ref="A395:A399"/>
    <mergeCell ref="A407:A408"/>
    <mergeCell ref="A409:A413"/>
    <mergeCell ref="A421:A422"/>
    <mergeCell ref="A423:A427"/>
    <mergeCell ref="A434:A435"/>
    <mergeCell ref="A406:C406"/>
    <mergeCell ref="A405:C405"/>
    <mergeCell ref="A420:C420"/>
    <mergeCell ref="A419:C419"/>
    <mergeCell ref="A433:C433"/>
    <mergeCell ref="A432:C432"/>
    <mergeCell ref="A446:C446"/>
    <mergeCell ref="A445:C445"/>
    <mergeCell ref="A460:C460"/>
    <mergeCell ref="A459:C459"/>
    <mergeCell ref="A473:C473"/>
    <mergeCell ref="A474:C474"/>
    <mergeCell ref="A393:A394"/>
    <mergeCell ref="A318:A322"/>
    <mergeCell ref="A328:A329"/>
    <mergeCell ref="A330:A334"/>
    <mergeCell ref="A341:A342"/>
    <mergeCell ref="A343:A347"/>
    <mergeCell ref="A353:A354"/>
    <mergeCell ref="A326:C326"/>
    <mergeCell ref="A327:C327"/>
    <mergeCell ref="A340:C340"/>
    <mergeCell ref="A339:C339"/>
    <mergeCell ref="A352:C352"/>
    <mergeCell ref="A351:C351"/>
    <mergeCell ref="A366:C366"/>
    <mergeCell ref="A365:C365"/>
    <mergeCell ref="A379:C379"/>
    <mergeCell ref="A378:C378"/>
    <mergeCell ref="A392:C392"/>
    <mergeCell ref="A391:C391"/>
    <mergeCell ref="A314:C314"/>
    <mergeCell ref="A315:C315"/>
    <mergeCell ref="A288:A289"/>
    <mergeCell ref="A290:A291"/>
    <mergeCell ref="A355:A359"/>
    <mergeCell ref="A367:A368"/>
    <mergeCell ref="A369:A373"/>
    <mergeCell ref="A380:A381"/>
    <mergeCell ref="A382:A386"/>
    <mergeCell ref="A272:A273"/>
    <mergeCell ref="A274:A275"/>
    <mergeCell ref="A276:A280"/>
    <mergeCell ref="A271:C271"/>
    <mergeCell ref="A270:C270"/>
    <mergeCell ref="A287:C287"/>
    <mergeCell ref="A286:C286"/>
    <mergeCell ref="A301:C301"/>
    <mergeCell ref="A302:C302"/>
    <mergeCell ref="D46:E46"/>
    <mergeCell ref="A241:C241"/>
    <mergeCell ref="A240:C240"/>
    <mergeCell ref="A109:C109"/>
    <mergeCell ref="A108:C108"/>
    <mergeCell ref="A122:C122"/>
    <mergeCell ref="A123:C123"/>
    <mergeCell ref="A70:B70"/>
    <mergeCell ref="A69:B69"/>
    <mergeCell ref="A139:A140"/>
    <mergeCell ref="A141:A142"/>
    <mergeCell ref="A143:A147"/>
    <mergeCell ref="A153:A154"/>
    <mergeCell ref="A155:A156"/>
    <mergeCell ref="A157:A161"/>
    <mergeCell ref="A110:A111"/>
    <mergeCell ref="A112:A113"/>
    <mergeCell ref="A114:A118"/>
    <mergeCell ref="A124:A125"/>
    <mergeCell ref="A126:A127"/>
    <mergeCell ref="A128:A132"/>
    <mergeCell ref="A217:A221"/>
    <mergeCell ref="A211:C211"/>
    <mergeCell ref="A212:C212"/>
    <mergeCell ref="D1016:E1016"/>
    <mergeCell ref="A1015:E1015"/>
    <mergeCell ref="A1014:E1014"/>
    <mergeCell ref="A257:C257"/>
    <mergeCell ref="A256:C256"/>
    <mergeCell ref="A138:C138"/>
    <mergeCell ref="A227:A228"/>
    <mergeCell ref="A229:A230"/>
    <mergeCell ref="A231:A235"/>
    <mergeCell ref="A242:A243"/>
    <mergeCell ref="A244:A245"/>
    <mergeCell ref="A246:A250"/>
    <mergeCell ref="A198:A199"/>
    <mergeCell ref="A200:A201"/>
    <mergeCell ref="A202:A206"/>
    <mergeCell ref="A213:A214"/>
    <mergeCell ref="A226:C226"/>
    <mergeCell ref="A292:A296"/>
    <mergeCell ref="A303:A304"/>
    <mergeCell ref="A305:A309"/>
    <mergeCell ref="A316:A317"/>
    <mergeCell ref="A258:A259"/>
    <mergeCell ref="A260:A261"/>
    <mergeCell ref="A262:A266"/>
    <mergeCell ref="A182:A183"/>
    <mergeCell ref="A225:C225"/>
    <mergeCell ref="A186:A190"/>
    <mergeCell ref="A18:C18"/>
    <mergeCell ref="A19:C19"/>
    <mergeCell ref="A26:C26"/>
    <mergeCell ref="A1003:B1003"/>
    <mergeCell ref="A1016:A1017"/>
    <mergeCell ref="B1016:C1016"/>
    <mergeCell ref="A27:C27"/>
    <mergeCell ref="A35:D35"/>
    <mergeCell ref="A34:D34"/>
    <mergeCell ref="A45:F45"/>
    <mergeCell ref="A44:F44"/>
    <mergeCell ref="A91:C91"/>
    <mergeCell ref="A90:C90"/>
    <mergeCell ref="F46:F47"/>
    <mergeCell ref="A71:A72"/>
    <mergeCell ref="B71:B72"/>
    <mergeCell ref="A36:A37"/>
    <mergeCell ref="B36:C36"/>
    <mergeCell ref="D36:D37"/>
    <mergeCell ref="A46:A47"/>
    <mergeCell ref="B46:C46"/>
    <mergeCell ref="A184:A185"/>
    <mergeCell ref="A215:A216"/>
    <mergeCell ref="A722:C722"/>
    <mergeCell ref="A702:C702"/>
    <mergeCell ref="A683:C683"/>
    <mergeCell ref="A662:C662"/>
    <mergeCell ref="A6:G7"/>
    <mergeCell ref="A8:G8"/>
    <mergeCell ref="A9:G9"/>
    <mergeCell ref="A10:G10"/>
    <mergeCell ref="A11:G11"/>
    <mergeCell ref="A300:C300"/>
    <mergeCell ref="A137:C137"/>
    <mergeCell ref="A151:C151"/>
    <mergeCell ref="A152:C152"/>
    <mergeCell ref="A167:C167"/>
    <mergeCell ref="A166:C166"/>
    <mergeCell ref="A181:C181"/>
    <mergeCell ref="A180:C180"/>
    <mergeCell ref="A197:C197"/>
    <mergeCell ref="A196:C196"/>
    <mergeCell ref="A168:A169"/>
    <mergeCell ref="A170:A171"/>
    <mergeCell ref="A172:A176"/>
  </mergeCells>
  <hyperlinks>
    <hyperlink ref="A13" r:id="rId1" display="https://scc.ajman.ae/ar/node/38" xr:uid="{9DDCD190-B965-4F5F-B287-F5209723FA67}"/>
    <hyperlink ref="C13" r:id="rId2" display="https://scc.ajman.ae/ar/node/18" xr:uid="{7C2BCBDE-694E-4107-8485-0FB8175A270B}"/>
    <hyperlink ref="D13" r:id="rId3" display="https://scc.ajman.ae/ar/node/37" xr:uid="{756472BA-52A9-4DEB-B60B-12E897AADE5C}"/>
    <hyperlink ref="B13" r:id="rId4" display="https://scc.ajman.ae/ar/node/36" xr:uid="{0D6974F8-8923-4929-B01E-3E0E3B5E2CE8}"/>
    <hyperlink ref="D14" r:id="rId5" display="https://scc.ajman.ae/en/node/37" xr:uid="{D961B46F-F051-4CE0-A2F1-F86F406133F8}"/>
    <hyperlink ref="C14" r:id="rId6" display="https://scc.ajman.ae/en/node/18" xr:uid="{919243C7-43B8-4BD7-BFC0-A13F7F2480EE}"/>
    <hyperlink ref="B14" r:id="rId7" display="https://scc.ajman.ae/en/node/36" xr:uid="{949DE880-F25B-41FD-A108-24AA3D388A2D}"/>
    <hyperlink ref="A14" r:id="rId8" display="https://scc.ajman.ae/en/node/38" xr:uid="{9F304D82-41A5-4701-BCC7-3B2BD9CFAC5F}"/>
  </hyperlinks>
  <pageMargins left="0.7" right="0.7" top="0.75" bottom="0.75" header="0.3" footer="0.3"/>
  <pageSetup orientation="portrait" r:id="rId9"/>
  <ignoredErrors>
    <ignoredError sqref="B656 B736 B756 B797:D797 B817:D817 B837:D837" formulaRange="1"/>
    <ignoredError sqref="B115:B118 B129:B132 B277:B280 B293:B296" numberStoredAsText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الجداول المستخرجة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Abdellatif</dc:creator>
  <cp:lastModifiedBy>Abdelnaser Mohamed</cp:lastModifiedBy>
  <dcterms:created xsi:type="dcterms:W3CDTF">2015-06-05T18:17:20Z</dcterms:created>
  <dcterms:modified xsi:type="dcterms:W3CDTF">2025-03-26T08:02:39Z</dcterms:modified>
</cp:coreProperties>
</file>